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unibari-my.sharepoint.com/personal/mario_balzano_uniba_it/Documents/Scuola di Scienze e Tecnologie Copia al  240708 or 10.08/Avvisi di Vacanza/a.a.2026-2027 Avvisi di Vacanza/II Avviso di Vacanza 26_27/Bando e allegati/"/>
    </mc:Choice>
  </mc:AlternateContent>
  <xr:revisionPtr revIDLastSave="17" documentId="8_{5E073138-E38A-4CB9-AF3A-8ED61149004D}" xr6:coauthVersionLast="47" xr6:coauthVersionMax="47" xr10:uidLastSave="{E6D635F8-4CE3-4E8D-839A-25841D316F02}"/>
  <bookViews>
    <workbookView xWindow="653" yWindow="105" windowWidth="21060" windowHeight="13605" tabRatio="500" xr2:uid="{00000000-000D-0000-FFFF-FFFF00000000}"/>
  </bookViews>
  <sheets>
    <sheet name="Sheet1" sheetId="1" r:id="rId1"/>
    <sheet name="Foglio1" sheetId="2" r:id="rId2"/>
  </sheets>
  <definedNames>
    <definedName name="_xlnm.Print_Area" localSheetId="0">Sheet1!$A$1:$T$74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6" i="1" l="1"/>
  <c r="Q45" i="1"/>
  <c r="M44" i="1"/>
  <c r="O44" i="1" s="1"/>
  <c r="Q44" i="1" s="1"/>
  <c r="M43" i="1"/>
  <c r="O43" i="1" s="1"/>
  <c r="Q43" i="1" s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O19" i="1"/>
  <c r="Q19" i="1" s="1"/>
  <c r="O18" i="1"/>
  <c r="Q18" i="1" s="1"/>
  <c r="O17" i="1"/>
  <c r="Q17" i="1" s="1"/>
  <c r="O16" i="1"/>
  <c r="Q16" i="1" s="1"/>
  <c r="O15" i="1"/>
  <c r="Q15" i="1" s="1"/>
  <c r="O14" i="1"/>
  <c r="Q14" i="1" s="1"/>
  <c r="O13" i="1"/>
  <c r="Q13" i="1" s="1"/>
  <c r="O12" i="1"/>
  <c r="Q12" i="1" s="1"/>
  <c r="O11" i="1"/>
  <c r="Q11" i="1" s="1"/>
  <c r="O10" i="1"/>
  <c r="Q10" i="1" s="1"/>
  <c r="O9" i="1"/>
  <c r="Q9" i="1" s="1"/>
</calcChain>
</file>

<file path=xl/sharedStrings.xml><?xml version="1.0" encoding="utf-8"?>
<sst xmlns="http://schemas.openxmlformats.org/spreadsheetml/2006/main" count="368" uniqueCount="133">
  <si>
    <t>ANNO</t>
  </si>
  <si>
    <t>UD_SSD</t>
  </si>
  <si>
    <t>TAF</t>
  </si>
  <si>
    <t>UD_CFU</t>
  </si>
  <si>
    <t>LEZ</t>
  </si>
  <si>
    <t>DIPARTIMENTO EROGANTE</t>
  </si>
  <si>
    <t>CORSO DI STUDIO</t>
  </si>
  <si>
    <t>TIPOLOGIA DEL CORSO</t>
  </si>
  <si>
    <t>CURRICULUM</t>
  </si>
  <si>
    <t>SEMESTRE</t>
  </si>
  <si>
    <t>MODULO DI INSEGNAMENTO (UD)</t>
  </si>
  <si>
    <t>PARTIZIONE</t>
  </si>
  <si>
    <t>TIP. DIDATTICA (ORE)</t>
  </si>
  <si>
    <t>TOTALE ORE DOCENTE</t>
  </si>
  <si>
    <t>ESE
TIR</t>
  </si>
  <si>
    <t>IMPORTO ORARIO LORDO AL NETTO DEGLI ONERI RIFLESSI</t>
  </si>
  <si>
    <t>LORDO BENEFICIARIO AL NETTO DEGLI ONERI RIFLESSI</t>
  </si>
  <si>
    <t>LAB
AUT</t>
  </si>
  <si>
    <t>La spesa andrà a gravare sui fondi del Dipartimento</t>
  </si>
  <si>
    <t>RIPARTIZIONE</t>
  </si>
  <si>
    <t>NOTE</t>
  </si>
  <si>
    <t>DIPARTIMENTO DI CHIMICA</t>
  </si>
  <si>
    <t>CHIMICA</t>
  </si>
  <si>
    <t>TRI</t>
  </si>
  <si>
    <t>1</t>
  </si>
  <si>
    <t>LINGUA INGLESE</t>
  </si>
  <si>
    <t>E</t>
  </si>
  <si>
    <t>SCIENZE CHIMICHE</t>
  </si>
  <si>
    <t>MAG</t>
  </si>
  <si>
    <t>COMPLEMENTI DI INGLESE</t>
  </si>
  <si>
    <t>CHIMICA INDUSTRIALE</t>
  </si>
  <si>
    <t>MUTUATO DAL PRECEDENTE</t>
  </si>
  <si>
    <t>FONDAMENTI TECNOLOGICI DELLA CHIMICA INDUSTRIALE (MOD. A)</t>
  </si>
  <si>
    <t>CHIM/04</t>
  </si>
  <si>
    <t>B</t>
  </si>
  <si>
    <t>FONDAMENTI TECNOLOGICI DELLA CHIMICA INDUSTRIALE (MOD. B)</t>
  </si>
  <si>
    <t>C</t>
  </si>
  <si>
    <t>FONDAMENTI DI SIDERURGIA E TECNOLOGIE SOSTENIBILI PER LA FABBRICAZIONE DELL'ACCIAIO</t>
  </si>
  <si>
    <t>CHEM-04/A</t>
  </si>
  <si>
    <t>ANGL-01/C</t>
  </si>
  <si>
    <t>UPB - Chim.Insegnamenti</t>
  </si>
  <si>
    <t>INTERUNIVERSITARIO DI FISICA</t>
  </si>
  <si>
    <t>FISICA</t>
  </si>
  <si>
    <t>TRIENNALE</t>
  </si>
  <si>
    <t>COMUNE</t>
  </si>
  <si>
    <t>INGLESE</t>
  </si>
  <si>
    <t>E+F</t>
  </si>
  <si>
    <t>SCIENZA E TECNOLOGIA DEI MATERIALI</t>
  </si>
  <si>
    <t>F</t>
  </si>
  <si>
    <t>CHIMICA GENERALE ED INORGANICA</t>
  </si>
  <si>
    <t>CHEM-03/A</t>
  </si>
  <si>
    <t>A</t>
  </si>
  <si>
    <t>DECISION SCIENCE</t>
  </si>
  <si>
    <t>MAGISTRALE</t>
  </si>
  <si>
    <t>DECISION MAKING</t>
  </si>
  <si>
    <t>PSIC-01/A</t>
  </si>
  <si>
    <t>JUDGMENT IN APPLIED CONTEXTS</t>
  </si>
  <si>
    <t>PSIC-03/B</t>
  </si>
  <si>
    <t>DIGITAL MARKETING</t>
  </si>
  <si>
    <t>ECON-07/A</t>
  </si>
  <si>
    <t>DESIGN THINKING</t>
  </si>
  <si>
    <t>*vedi nota</t>
  </si>
  <si>
    <t xml:space="preserve">ECONOMETRICS FOR BIG DATA (PANEL DATA) </t>
  </si>
  <si>
    <t>ECON-05/A</t>
  </si>
  <si>
    <t>NEUROSCIENCE OF EMOTION AND DECISION-MAKING</t>
  </si>
  <si>
    <t>PSIC-01/B</t>
  </si>
  <si>
    <t xml:space="preserve">PSYCHOLOGY OF SOCIAL INFLUENCE &amp; PERSUASION </t>
  </si>
  <si>
    <t>PSIC-03/A</t>
  </si>
  <si>
    <t>SOCIAL MEDIA MINING</t>
  </si>
  <si>
    <t>IINF-05/A</t>
  </si>
  <si>
    <t>*la spesa graverà per il 25% su fondi del Dipartimento Interuniversitario di Fisica e per il 75% su fondi da parte di soggetti esterni (progetto QuaSiModO)</t>
  </si>
  <si>
    <t>INFORMATICA</t>
  </si>
  <si>
    <t>INFORMATICA E COMUNICAZIONE DIGITALE, sede di Taranto, classe L31</t>
  </si>
  <si>
    <t>Triennale</t>
  </si>
  <si>
    <t>Interazione Uomo-Macchina</t>
  </si>
  <si>
    <t>INFO-01/A</t>
  </si>
  <si>
    <t>Allievi Marina</t>
  </si>
  <si>
    <t>b</t>
  </si>
  <si>
    <t>4+2</t>
  </si>
  <si>
    <t>Informatica</t>
  </si>
  <si>
    <t>LAUREA MAGISTRALE IN COMPUTER SCIENCE sede di Bari, classe LM18</t>
  </si>
  <si>
    <t>Magistrale</t>
  </si>
  <si>
    <t>Database Systems</t>
  </si>
  <si>
    <t>7+2</t>
  </si>
  <si>
    <t>Curriculum Artificial Intelligence</t>
  </si>
  <si>
    <t>Software Engineering for AI-Enabled Systems</t>
  </si>
  <si>
    <t>LAUREA MAGISTRALE IN SICUREZZA INFORMATICA – sede di Taranto, classe LM66</t>
  </si>
  <si>
    <t>Lingua Inglese</t>
  </si>
  <si>
    <t>f</t>
  </si>
  <si>
    <t>LAUREA MAGISTRALE IN DATA SCIENCE - LM DATA</t>
  </si>
  <si>
    <t>Trattamento dei dati sensibili</t>
  </si>
  <si>
    <t>GIUR-01/A</t>
  </si>
  <si>
    <t>5+1</t>
  </si>
  <si>
    <t>Curriculum Biomedico</t>
  </si>
  <si>
    <t>Modellistica molecolare</t>
  </si>
  <si>
    <t>BIOS-07/A</t>
  </si>
  <si>
    <t>c</t>
  </si>
  <si>
    <t>Dipartimento di Scienze della Terra e Geoambientali</t>
  </si>
  <si>
    <t>Conservazione e Restauro dei Beni Culturali</t>
  </si>
  <si>
    <t>LMCU</t>
  </si>
  <si>
    <t>DISEGNO E RILIEVO</t>
  </si>
  <si>
    <t>CEAR-10/A</t>
  </si>
  <si>
    <t>Geo.ContributiLMR02</t>
  </si>
  <si>
    <t>PFP1</t>
  </si>
  <si>
    <t>STORIA E TECNICHE ESECUTIVE DI RESTAURO I - MATERIALI LAPIDEI - MOD. 1</t>
  </si>
  <si>
    <t>NN</t>
  </si>
  <si>
    <t>S</t>
  </si>
  <si>
    <t>STORIA E TECNICHE ESECUTIVE DI RESTAURO I - MATERIALI LAPIDEI MOD. TIROCINIO</t>
  </si>
  <si>
    <t>PFP4</t>
  </si>
  <si>
    <t>STORIA E TECNICHE ESECUTIVE DI RESTAURO I - CERAMICHE + TIROCINIO I - MOD. 1</t>
  </si>
  <si>
    <t>STORIA E TECNICHE ESECUTIVE DI RESTAURO I - CERAMICHE + TIROCINIO I - MOD. TIROCINIO</t>
  </si>
  <si>
    <t>STORIA E TECNICHE DI RESTAURO II – MATERIALI LAPIDEI + TIROCINIO II - MOD. 1</t>
  </si>
  <si>
    <t>STORIA E TECNICHE DI RESTAURO II – MATERIALI LAPIDEI + TIROCINIO II - MOD. TIROCINIO</t>
  </si>
  <si>
    <t>STORIA E TECNICHE DI RESTAURO II – CERAMICHE + TIROCINIO II - MOD. 1</t>
  </si>
  <si>
    <t>STORIA E TECNICHE DI RESTAURO II – CERAMICHE + TIROCINIO II  - MOD. TIROCINIO</t>
  </si>
  <si>
    <t>STORIA E TECNICHE DI RESTAURO III – DIPINTI MURALI + TIROCINIO III - MOD. 1</t>
  </si>
  <si>
    <t>STORIA E TECNICHE DI RESTAURO III – DIPINTI MURALI + TIROCINIO III - MOD. TIROCINIO</t>
  </si>
  <si>
    <t>AMBIENTE E BENI CULTURALI MOD. FISICA TECNICA AMBIENTALE</t>
  </si>
  <si>
    <t>ING-IND/11</t>
  </si>
  <si>
    <t>C-R</t>
  </si>
  <si>
    <t>STORIA E TECNICHE DI RESTAURO IV – DIPINTI MURALI + TIROCINIO IV - MOD. 1</t>
  </si>
  <si>
    <t>STORIA E TECNICHE DI RESTAURO IV – DIPINTI MURALI + TIROCINIO IV - MOD. TIROCINIO</t>
  </si>
  <si>
    <t>STORIA E TECNICHE DI RESTAURO IV – VETRI + TIROCINIO IV - MOD. 1</t>
  </si>
  <si>
    <t>STORIA E TECNICHE DI RESTAURO IV – VETRI + TIROCINIO IV - MOD. TIROCINIO</t>
  </si>
  <si>
    <t>RESTAURO</t>
  </si>
  <si>
    <t>ICAR/19</t>
  </si>
  <si>
    <t>STORIA E TECNICHE DI RESTAURO V – MOSAICI + TIROCINIO V - MOD. 1</t>
  </si>
  <si>
    <t>STORIA E TECNICHE DI RESTAURO V – MOSAICI + TIROCINIO V - MOD. TIROCINIO</t>
  </si>
  <si>
    <t>STORIA DELL'ARCHITETTURA</t>
  </si>
  <si>
    <t>ICAR/18</t>
  </si>
  <si>
    <t>Scienze Geologiche</t>
  </si>
  <si>
    <t>LT</t>
  </si>
  <si>
    <t>L-LIN/12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</si>
</sst>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€&quot;_-;\-* #,##0\ &quot;€&quot;_-;_-* &quot;-&quot;\ &quot;€&quot;_-;_-@_-"/>
    <numFmt numFmtId="164" formatCode="#,##0.00\ &quot;€&quot;"/>
  </numFmts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Times New Roman"/>
      <family val="1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Aptos Narrow"/>
      <family val="2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5" fillId="0" borderId="0"/>
    <xf numFmtId="0" fontId="4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2" xfId="0" applyBorder="1" applyAlignment="1" applyProtection="1">
      <alignment vertical="center" wrapText="1" readingOrder="1"/>
      <protection locked="0"/>
    </xf>
    <xf numFmtId="0" fontId="6" fillId="0" borderId="2" xfId="0" applyFont="1" applyBorder="1" applyAlignment="1" applyProtection="1">
      <alignment vertical="center" wrapText="1" readingOrder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8" fillId="0" borderId="1" xfId="0" applyFont="1" applyBorder="1"/>
    <xf numFmtId="1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/>
    <xf numFmtId="0" fontId="0" fillId="2" borderId="2" xfId="0" applyFill="1" applyBorder="1" applyAlignment="1" applyProtection="1">
      <alignment vertical="center" wrapText="1" readingOrder="1"/>
      <protection locked="0"/>
    </xf>
    <xf numFmtId="0" fontId="0" fillId="0" borderId="2" xfId="0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8" fillId="0" borderId="4" xfId="0" applyFont="1" applyBorder="1"/>
    <xf numFmtId="0" fontId="0" fillId="0" borderId="2" xfId="0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4" fontId="7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wrapText="1"/>
    </xf>
    <xf numFmtId="0" fontId="8" fillId="0" borderId="2" xfId="0" applyFont="1" applyBorder="1"/>
    <xf numFmtId="1" fontId="7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/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0" fillId="0" borderId="0" xfId="0" applyAlignment="1" applyProtection="1">
      <alignment vertical="center" wrapText="1" readingOrder="1"/>
      <protection locked="0"/>
    </xf>
    <xf numFmtId="0" fontId="6" fillId="0" borderId="0" xfId="0" applyFont="1" applyAlignment="1" applyProtection="1">
      <alignment vertical="center" wrapText="1" readingOrder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" fontId="7" fillId="0" borderId="0" xfId="0" applyNumberFormat="1" applyFont="1" applyAlignment="1">
      <alignment horizontal="center" vertical="center" wrapText="1"/>
    </xf>
    <xf numFmtId="0" fontId="0" fillId="0" borderId="0" xfId="0" applyAlignment="1" applyProtection="1">
      <alignment horizontal="left" vertical="center" wrapText="1" readingOrder="1"/>
      <protection locked="0"/>
    </xf>
    <xf numFmtId="0" fontId="6" fillId="0" borderId="0" xfId="0" applyFont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 applyProtection="1">
      <alignment horizontal="center" vertical="center" wrapText="1" readingOrder="1"/>
      <protection locked="0"/>
    </xf>
    <xf numFmtId="0" fontId="7" fillId="0" borderId="0" xfId="0" applyFont="1" applyAlignment="1" applyProtection="1">
      <alignment horizontal="center" vertical="center" wrapText="1" readingOrder="1"/>
      <protection locked="0"/>
    </xf>
    <xf numFmtId="0" fontId="6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0" xfId="0" quotePrefix="1" applyFont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 readingOrder="1"/>
      <protection locked="0"/>
    </xf>
    <xf numFmtId="0" fontId="8" fillId="0" borderId="0" xfId="0" applyFont="1" applyAlignment="1">
      <alignment horizontal="center" vertical="center"/>
    </xf>
    <xf numFmtId="0" fontId="10" fillId="0" borderId="0" xfId="0" applyFont="1" applyAlignment="1" applyProtection="1">
      <alignment vertical="center" wrapText="1" readingOrder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42" fontId="7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 applyProtection="1">
      <alignment horizontal="center" textRotation="90" wrapText="1"/>
      <protection locked="0"/>
    </xf>
    <xf numFmtId="0" fontId="6" fillId="0" borderId="2" xfId="0" applyFont="1" applyBorder="1" applyAlignment="1" applyProtection="1">
      <alignment horizontal="center" textRotation="90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textRotation="90" wrapText="1"/>
      <protection locked="0"/>
    </xf>
    <xf numFmtId="0" fontId="0" fillId="0" borderId="2" xfId="0" applyBorder="1" applyAlignment="1" applyProtection="1">
      <alignment horizontal="left" vertical="center" wrapText="1" readingOrder="1"/>
      <protection locked="0"/>
    </xf>
    <xf numFmtId="0" fontId="6" fillId="0" borderId="2" xfId="0" applyFont="1" applyBorder="1" applyAlignment="1" applyProtection="1">
      <alignment horizontal="left" vertical="center" wrapText="1" readingOrder="1"/>
      <protection locked="0"/>
    </xf>
    <xf numFmtId="0" fontId="12" fillId="0" borderId="2" xfId="0" applyFont="1" applyBorder="1"/>
    <xf numFmtId="1" fontId="7" fillId="0" borderId="2" xfId="0" applyNumberFormat="1" applyFont="1" applyBorder="1" applyAlignment="1">
      <alignment horizontal="left" vertical="center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vertical="center"/>
    </xf>
    <xf numFmtId="0" fontId="13" fillId="0" borderId="2" xfId="0" applyFont="1" applyBorder="1" applyAlignment="1">
      <alignment vertical="center" wrapText="1"/>
    </xf>
    <xf numFmtId="0" fontId="6" fillId="3" borderId="2" xfId="0" applyFont="1" applyFill="1" applyBorder="1" applyAlignment="1" applyProtection="1">
      <alignment horizontal="left" vertical="center" wrapText="1" readingOrder="1"/>
      <protection locked="0"/>
    </xf>
    <xf numFmtId="0" fontId="6" fillId="3" borderId="0" xfId="0" applyFont="1" applyFill="1" applyAlignment="1" applyProtection="1">
      <alignment horizontal="left" vertical="center" wrapText="1" readingOrder="1"/>
      <protection locked="0"/>
    </xf>
    <xf numFmtId="0" fontId="0" fillId="0" borderId="0" xfId="0" applyBorder="1" applyAlignment="1" applyProtection="1">
      <alignment horizontal="left" vertical="center" wrapText="1" readingOrder="1"/>
      <protection locked="0"/>
    </xf>
    <xf numFmtId="0" fontId="6" fillId="0" borderId="0" xfId="0" applyFont="1" applyBorder="1" applyAlignment="1" applyProtection="1">
      <alignment horizontal="left" vertical="center" wrapText="1" readingOrder="1"/>
      <protection locked="0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" fontId="7" fillId="0" borderId="0" xfId="0" applyNumberFormat="1" applyFont="1" applyBorder="1" applyAlignment="1">
      <alignment horizontal="left" vertical="center"/>
    </xf>
    <xf numFmtId="2" fontId="0" fillId="0" borderId="0" xfId="0" applyNumberForma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wrapText="1"/>
    </xf>
  </cellXfs>
  <cellStyles count="14">
    <cellStyle name="Normale" xfId="0" builtinId="0"/>
    <cellStyle name="Normale 34" xfId="4" xr:uid="{00000000-0005-0000-0000-000001000000}"/>
    <cellStyle name="Normale 4" xfId="1" xr:uid="{00000000-0005-0000-0000-000002000000}"/>
    <cellStyle name="Normale 4 2" xfId="2" xr:uid="{00000000-0005-0000-0000-000003000000}"/>
    <cellStyle name="Normale 4 2 2" xfId="6" xr:uid="{00000000-0005-0000-0000-000004000000}"/>
    <cellStyle name="Normale 4 2 2 2" xfId="12" xr:uid="{DF9F97B7-EE4A-4C01-8859-B364FE9BDC7E}"/>
    <cellStyle name="Normale 4 2 3" xfId="9" xr:uid="{D96ED835-9E2F-441A-90D7-AA27AAC0F482}"/>
    <cellStyle name="Normale 4 3" xfId="5" xr:uid="{00000000-0005-0000-0000-000005000000}"/>
    <cellStyle name="Normale 4 3 2" xfId="11" xr:uid="{9FC175AF-CF32-413D-B39A-60C3BB2BBC70}"/>
    <cellStyle name="Normale 4 4" xfId="8" xr:uid="{4D5C9901-8D35-453D-851A-D27946C96647}"/>
    <cellStyle name="Normale 68" xfId="3" xr:uid="{00000000-0005-0000-0000-000006000000}"/>
    <cellStyle name="Normale 68 2" xfId="7" xr:uid="{00000000-0005-0000-0000-000007000000}"/>
    <cellStyle name="Normale 68 2 2" xfId="13" xr:uid="{1D35B81B-7310-46E8-BD00-9E468A30F59E}"/>
    <cellStyle name="Normale 68 3" xfId="10" xr:uid="{FEBE4040-D162-4635-BA02-0C8813A73537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4"/>
  <sheetViews>
    <sheetView tabSelected="1" topLeftCell="A37" zoomScale="85" zoomScaleNormal="85" workbookViewId="0">
      <selection activeCell="N55" sqref="N55"/>
    </sheetView>
  </sheetViews>
  <sheetFormatPr defaultColWidth="8.86328125" defaultRowHeight="14.25" x14ac:dyDescent="0.45"/>
  <cols>
    <col min="1" max="1" width="20.3984375" customWidth="1"/>
    <col min="2" max="2" width="26.3984375" customWidth="1"/>
    <col min="3" max="3" width="6.86328125" customWidth="1"/>
    <col min="4" max="4" width="11.86328125" style="1" customWidth="1"/>
    <col min="5" max="6" width="4.86328125" style="3" customWidth="1"/>
    <col min="7" max="7" width="26.3984375" style="1" customWidth="1"/>
    <col min="8" max="8" width="10.86328125" style="4" customWidth="1"/>
    <col min="9" max="14" width="4.86328125" style="2" customWidth="1"/>
    <col min="15" max="15" width="5.3984375" style="2" customWidth="1"/>
    <col min="16" max="17" width="9.86328125" style="2" customWidth="1"/>
    <col min="18" max="18" width="19" customWidth="1"/>
    <col min="19" max="19" width="23.1328125" customWidth="1"/>
    <col min="20" max="20" width="14.3984375" customWidth="1"/>
    <col min="21" max="21" width="35.59765625" customWidth="1"/>
  </cols>
  <sheetData>
    <row r="1" spans="1:21" ht="75.75" customHeight="1" x14ac:dyDescent="0.45">
      <c r="A1" s="80" t="s">
        <v>5</v>
      </c>
      <c r="B1" s="79" t="s">
        <v>6</v>
      </c>
      <c r="C1" s="79" t="s">
        <v>7</v>
      </c>
      <c r="D1" s="79" t="s">
        <v>8</v>
      </c>
      <c r="E1" s="79" t="s">
        <v>0</v>
      </c>
      <c r="F1" s="79" t="s">
        <v>9</v>
      </c>
      <c r="G1" s="79" t="s">
        <v>10</v>
      </c>
      <c r="H1" s="79" t="s">
        <v>1</v>
      </c>
      <c r="I1" s="79" t="s">
        <v>11</v>
      </c>
      <c r="J1" s="82" t="s">
        <v>2</v>
      </c>
      <c r="K1" s="79" t="s">
        <v>3</v>
      </c>
      <c r="L1" s="84" t="s">
        <v>12</v>
      </c>
      <c r="M1" s="84"/>
      <c r="N1" s="84"/>
      <c r="O1" s="79" t="s">
        <v>13</v>
      </c>
      <c r="P1" s="80" t="s">
        <v>15</v>
      </c>
      <c r="Q1" s="82" t="s">
        <v>16</v>
      </c>
      <c r="R1" s="83" t="s">
        <v>18</v>
      </c>
      <c r="S1" s="12"/>
      <c r="T1" s="12"/>
    </row>
    <row r="2" spans="1:21" ht="46.5" customHeight="1" x14ac:dyDescent="0.45">
      <c r="A2" s="79"/>
      <c r="B2" s="79"/>
      <c r="C2" s="79"/>
      <c r="D2" s="79"/>
      <c r="E2" s="79"/>
      <c r="F2" s="79"/>
      <c r="G2" s="79"/>
      <c r="H2" s="79"/>
      <c r="I2" s="79"/>
      <c r="J2" s="82"/>
      <c r="K2" s="79"/>
      <c r="L2" s="23" t="s">
        <v>4</v>
      </c>
      <c r="M2" s="24" t="s">
        <v>14</v>
      </c>
      <c r="N2" s="24" t="s">
        <v>17</v>
      </c>
      <c r="O2" s="79"/>
      <c r="P2" s="80"/>
      <c r="Q2" s="82"/>
      <c r="R2" s="83"/>
      <c r="S2" s="17" t="s">
        <v>19</v>
      </c>
      <c r="T2" s="17" t="s">
        <v>20</v>
      </c>
    </row>
    <row r="3" spans="1:21" ht="28.5" x14ac:dyDescent="0.45">
      <c r="A3" s="18" t="s">
        <v>21</v>
      </c>
      <c r="B3" s="18" t="s">
        <v>22</v>
      </c>
      <c r="C3" s="70" t="s">
        <v>23</v>
      </c>
      <c r="D3" s="71"/>
      <c r="E3" s="16">
        <v>1</v>
      </c>
      <c r="F3" s="72" t="s">
        <v>24</v>
      </c>
      <c r="G3" s="71" t="s">
        <v>25</v>
      </c>
      <c r="H3" s="29" t="s">
        <v>39</v>
      </c>
      <c r="I3" s="73"/>
      <c r="J3" s="74" t="s">
        <v>26</v>
      </c>
      <c r="K3" s="75">
        <v>3</v>
      </c>
      <c r="L3" s="73"/>
      <c r="M3" s="73">
        <v>45</v>
      </c>
      <c r="N3" s="75"/>
      <c r="O3" s="76">
        <v>45</v>
      </c>
      <c r="P3" s="77">
        <v>25</v>
      </c>
      <c r="Q3" s="25">
        <v>1125</v>
      </c>
      <c r="R3" s="26" t="s">
        <v>40</v>
      </c>
      <c r="S3" s="12"/>
      <c r="T3" s="12"/>
    </row>
    <row r="4" spans="1:21" ht="28.5" x14ac:dyDescent="0.45">
      <c r="A4" s="5" t="s">
        <v>21</v>
      </c>
      <c r="B4" s="6" t="s">
        <v>27</v>
      </c>
      <c r="C4" s="7" t="s">
        <v>28</v>
      </c>
      <c r="D4" s="19"/>
      <c r="E4" s="8">
        <v>1</v>
      </c>
      <c r="F4" s="27" t="s">
        <v>24</v>
      </c>
      <c r="G4" s="28" t="s">
        <v>29</v>
      </c>
      <c r="H4" s="29" t="s">
        <v>39</v>
      </c>
      <c r="I4" s="9"/>
      <c r="J4" s="10" t="s">
        <v>26</v>
      </c>
      <c r="K4" s="11">
        <v>2</v>
      </c>
      <c r="L4" s="9"/>
      <c r="M4" s="9">
        <v>30</v>
      </c>
      <c r="N4" s="11"/>
      <c r="O4" s="32">
        <v>30</v>
      </c>
      <c r="P4" s="77">
        <v>25</v>
      </c>
      <c r="Q4" s="25">
        <v>750</v>
      </c>
      <c r="R4" s="26" t="s">
        <v>40</v>
      </c>
      <c r="S4" s="12"/>
      <c r="T4" s="12"/>
    </row>
    <row r="5" spans="1:21" ht="28.5" x14ac:dyDescent="0.45">
      <c r="A5" s="5" t="s">
        <v>21</v>
      </c>
      <c r="B5" s="6" t="s">
        <v>30</v>
      </c>
      <c r="C5" s="7" t="s">
        <v>28</v>
      </c>
      <c r="D5" s="19"/>
      <c r="E5" s="8">
        <v>1</v>
      </c>
      <c r="F5" s="27" t="s">
        <v>24</v>
      </c>
      <c r="G5" s="28" t="s">
        <v>29</v>
      </c>
      <c r="H5" s="81" t="s">
        <v>31</v>
      </c>
      <c r="I5" s="81"/>
      <c r="J5" s="81"/>
      <c r="K5" s="81"/>
      <c r="L5" s="81"/>
      <c r="M5" s="81"/>
      <c r="N5" s="81"/>
      <c r="O5" s="81"/>
      <c r="P5" s="81"/>
      <c r="Q5" s="25"/>
      <c r="R5" s="26"/>
      <c r="S5" s="12"/>
      <c r="T5" s="12"/>
    </row>
    <row r="6" spans="1:21" s="13" customFormat="1" ht="50.1" customHeight="1" x14ac:dyDescent="0.45">
      <c r="A6" s="5" t="s">
        <v>21</v>
      </c>
      <c r="B6" s="6" t="s">
        <v>30</v>
      </c>
      <c r="C6" s="7" t="s">
        <v>28</v>
      </c>
      <c r="D6" s="19"/>
      <c r="E6" s="8">
        <v>2</v>
      </c>
      <c r="F6" s="27" t="s">
        <v>24</v>
      </c>
      <c r="G6" s="28" t="s">
        <v>32</v>
      </c>
      <c r="H6" s="29" t="s">
        <v>33</v>
      </c>
      <c r="I6" s="9"/>
      <c r="J6" s="10" t="s">
        <v>34</v>
      </c>
      <c r="K6" s="11">
        <v>5</v>
      </c>
      <c r="L6" s="9">
        <v>40</v>
      </c>
      <c r="M6" s="9"/>
      <c r="N6" s="11"/>
      <c r="O6" s="32">
        <v>40</v>
      </c>
      <c r="P6" s="77">
        <v>25</v>
      </c>
      <c r="Q6" s="25">
        <v>1000</v>
      </c>
      <c r="R6" s="26" t="s">
        <v>40</v>
      </c>
      <c r="S6" s="12"/>
      <c r="T6" s="33"/>
      <c r="U6" s="20"/>
    </row>
    <row r="7" spans="1:21" s="14" customFormat="1" ht="50.1" customHeight="1" x14ac:dyDescent="0.45">
      <c r="A7" s="5" t="s">
        <v>21</v>
      </c>
      <c r="B7" s="6" t="s">
        <v>30</v>
      </c>
      <c r="C7" s="7" t="s">
        <v>28</v>
      </c>
      <c r="D7" s="19"/>
      <c r="E7" s="8">
        <v>2</v>
      </c>
      <c r="F7" s="27" t="s">
        <v>24</v>
      </c>
      <c r="G7" s="28" t="s">
        <v>35</v>
      </c>
      <c r="H7" s="29" t="s">
        <v>33</v>
      </c>
      <c r="I7" s="9"/>
      <c r="J7" s="10" t="s">
        <v>34</v>
      </c>
      <c r="K7" s="11">
        <v>5</v>
      </c>
      <c r="L7" s="9">
        <v>24</v>
      </c>
      <c r="M7" s="9">
        <v>15</v>
      </c>
      <c r="N7" s="11">
        <v>15</v>
      </c>
      <c r="O7" s="32">
        <v>54</v>
      </c>
      <c r="P7" s="77">
        <v>25</v>
      </c>
      <c r="Q7" s="25">
        <v>1350</v>
      </c>
      <c r="R7" s="26" t="s">
        <v>40</v>
      </c>
      <c r="S7" s="12"/>
      <c r="T7" s="12"/>
      <c r="U7" s="21"/>
    </row>
    <row r="8" spans="1:21" s="15" customFormat="1" ht="77.25" customHeight="1" x14ac:dyDescent="0.45">
      <c r="A8" s="5" t="s">
        <v>21</v>
      </c>
      <c r="B8" s="6" t="s">
        <v>30</v>
      </c>
      <c r="C8" s="7" t="s">
        <v>28</v>
      </c>
      <c r="D8" s="12"/>
      <c r="E8" s="8">
        <v>1</v>
      </c>
      <c r="F8" s="11">
        <v>2</v>
      </c>
      <c r="G8" s="28" t="s">
        <v>37</v>
      </c>
      <c r="H8" s="29" t="s">
        <v>38</v>
      </c>
      <c r="I8" s="12"/>
      <c r="J8" s="10" t="s">
        <v>36</v>
      </c>
      <c r="K8" s="11">
        <v>6</v>
      </c>
      <c r="L8" s="9">
        <v>6</v>
      </c>
      <c r="M8" s="12"/>
      <c r="N8" s="12"/>
      <c r="O8" s="11">
        <v>48</v>
      </c>
      <c r="P8" s="77">
        <v>25</v>
      </c>
      <c r="Q8" s="25">
        <v>1200</v>
      </c>
      <c r="R8" s="26" t="s">
        <v>40</v>
      </c>
      <c r="S8" s="31"/>
      <c r="T8" s="31"/>
      <c r="U8" s="22"/>
    </row>
    <row r="9" spans="1:21" s="13" customFormat="1" ht="50.1" customHeight="1" x14ac:dyDescent="0.45">
      <c r="A9" s="85" t="s">
        <v>41</v>
      </c>
      <c r="B9" s="86" t="s">
        <v>42</v>
      </c>
      <c r="C9" s="85" t="s">
        <v>43</v>
      </c>
      <c r="D9" s="85" t="s">
        <v>44</v>
      </c>
      <c r="E9" s="85">
        <v>2</v>
      </c>
      <c r="F9" s="85">
        <v>1</v>
      </c>
      <c r="G9" s="86" t="s">
        <v>45</v>
      </c>
      <c r="H9" s="87" t="s">
        <v>39</v>
      </c>
      <c r="I9" s="85"/>
      <c r="J9" s="86" t="s">
        <v>46</v>
      </c>
      <c r="K9" s="85">
        <v>6</v>
      </c>
      <c r="L9" s="85">
        <v>32</v>
      </c>
      <c r="M9" s="85">
        <v>30</v>
      </c>
      <c r="N9" s="85">
        <v>0</v>
      </c>
      <c r="O9" s="88">
        <f>L9+M9+N9</f>
        <v>62</v>
      </c>
      <c r="P9" s="89">
        <v>25</v>
      </c>
      <c r="Q9" s="25">
        <f>O9*P9</f>
        <v>1550</v>
      </c>
      <c r="R9" s="85" t="s">
        <v>41</v>
      </c>
    </row>
    <row r="10" spans="1:21" s="13" customFormat="1" ht="50.1" customHeight="1" x14ac:dyDescent="0.45">
      <c r="A10" s="85" t="s">
        <v>41</v>
      </c>
      <c r="B10" s="86" t="s">
        <v>47</v>
      </c>
      <c r="C10" s="85" t="s">
        <v>43</v>
      </c>
      <c r="D10" s="85" t="s">
        <v>44</v>
      </c>
      <c r="E10" s="85">
        <v>2</v>
      </c>
      <c r="F10" s="85">
        <v>1</v>
      </c>
      <c r="G10" s="86" t="s">
        <v>45</v>
      </c>
      <c r="H10" s="87" t="s">
        <v>39</v>
      </c>
      <c r="I10" s="85"/>
      <c r="J10" s="86" t="s">
        <v>48</v>
      </c>
      <c r="K10" s="85">
        <v>6</v>
      </c>
      <c r="L10" s="85">
        <v>24</v>
      </c>
      <c r="M10" s="85">
        <v>45</v>
      </c>
      <c r="N10" s="85">
        <v>0</v>
      </c>
      <c r="O10" s="88">
        <f>L10+M10+N10</f>
        <v>69</v>
      </c>
      <c r="P10" s="89">
        <v>25</v>
      </c>
      <c r="Q10" s="25">
        <f>O10*P10</f>
        <v>1725</v>
      </c>
      <c r="R10" s="85" t="s">
        <v>41</v>
      </c>
    </row>
    <row r="11" spans="1:21" s="13" customFormat="1" ht="50.1" customHeight="1" x14ac:dyDescent="0.45">
      <c r="A11" s="85" t="s">
        <v>41</v>
      </c>
      <c r="B11" s="86" t="s">
        <v>47</v>
      </c>
      <c r="C11" s="85" t="s">
        <v>43</v>
      </c>
      <c r="D11" s="85" t="s">
        <v>44</v>
      </c>
      <c r="E11" s="85">
        <v>1</v>
      </c>
      <c r="F11" s="85">
        <v>1</v>
      </c>
      <c r="G11" s="87" t="s">
        <v>49</v>
      </c>
      <c r="H11" s="87" t="s">
        <v>50</v>
      </c>
      <c r="I11" s="85"/>
      <c r="J11" s="86" t="s">
        <v>51</v>
      </c>
      <c r="K11" s="85">
        <v>2</v>
      </c>
      <c r="L11" s="85">
        <v>0</v>
      </c>
      <c r="M11" s="85">
        <v>15</v>
      </c>
      <c r="N11" s="85">
        <v>15</v>
      </c>
      <c r="O11" s="88">
        <f>L11+M11+N11</f>
        <v>30</v>
      </c>
      <c r="P11" s="89">
        <v>25</v>
      </c>
      <c r="Q11" s="25">
        <f>O11*P11</f>
        <v>750</v>
      </c>
      <c r="R11" s="85" t="s">
        <v>41</v>
      </c>
    </row>
    <row r="12" spans="1:21" ht="28.5" x14ac:dyDescent="0.45">
      <c r="A12" s="85" t="s">
        <v>41</v>
      </c>
      <c r="B12" s="86" t="s">
        <v>52</v>
      </c>
      <c r="C12" s="85" t="s">
        <v>53</v>
      </c>
      <c r="D12" s="85" t="s">
        <v>44</v>
      </c>
      <c r="E12" s="90">
        <v>1</v>
      </c>
      <c r="F12" s="90">
        <v>1</v>
      </c>
      <c r="G12" s="91" t="s">
        <v>54</v>
      </c>
      <c r="H12" s="91" t="s">
        <v>55</v>
      </c>
      <c r="I12" s="9"/>
      <c r="J12" s="9" t="s">
        <v>34</v>
      </c>
      <c r="K12" s="9">
        <v>4</v>
      </c>
      <c r="L12" s="9">
        <v>24</v>
      </c>
      <c r="M12" s="9">
        <v>0</v>
      </c>
      <c r="N12" s="9">
        <v>15</v>
      </c>
      <c r="O12" s="88">
        <f t="shared" ref="O12:O19" si="0">L12+M12+N12</f>
        <v>39</v>
      </c>
      <c r="P12" s="89">
        <v>25</v>
      </c>
      <c r="Q12" s="25">
        <f t="shared" ref="Q12:Q19" si="1">O12*P12</f>
        <v>975</v>
      </c>
      <c r="R12" s="85" t="s">
        <v>41</v>
      </c>
    </row>
    <row r="13" spans="1:21" ht="28.5" x14ac:dyDescent="0.45">
      <c r="A13" s="85" t="s">
        <v>41</v>
      </c>
      <c r="B13" s="86" t="s">
        <v>52</v>
      </c>
      <c r="C13" s="85" t="s">
        <v>53</v>
      </c>
      <c r="D13" s="85" t="s">
        <v>44</v>
      </c>
      <c r="E13" s="90">
        <v>1</v>
      </c>
      <c r="F13" s="90">
        <v>1</v>
      </c>
      <c r="G13" s="91" t="s">
        <v>56</v>
      </c>
      <c r="H13" s="91" t="s">
        <v>57</v>
      </c>
      <c r="I13" s="9"/>
      <c r="J13" s="9" t="s">
        <v>34</v>
      </c>
      <c r="K13" s="9">
        <v>4</v>
      </c>
      <c r="L13" s="9">
        <v>24</v>
      </c>
      <c r="M13" s="9">
        <v>0</v>
      </c>
      <c r="N13" s="9">
        <v>15</v>
      </c>
      <c r="O13" s="88">
        <f t="shared" si="0"/>
        <v>39</v>
      </c>
      <c r="P13" s="89">
        <v>25</v>
      </c>
      <c r="Q13" s="25">
        <f t="shared" si="1"/>
        <v>975</v>
      </c>
      <c r="R13" s="85" t="s">
        <v>41</v>
      </c>
    </row>
    <row r="14" spans="1:21" ht="28.5" x14ac:dyDescent="0.45">
      <c r="A14" s="85" t="s">
        <v>41</v>
      </c>
      <c r="B14" s="86" t="s">
        <v>52</v>
      </c>
      <c r="C14" s="85" t="s">
        <v>53</v>
      </c>
      <c r="D14" s="85" t="s">
        <v>44</v>
      </c>
      <c r="E14" s="90">
        <v>1</v>
      </c>
      <c r="F14" s="90">
        <v>2</v>
      </c>
      <c r="G14" s="91" t="s">
        <v>58</v>
      </c>
      <c r="H14" s="92" t="s">
        <v>59</v>
      </c>
      <c r="I14" s="9"/>
      <c r="J14" s="9" t="s">
        <v>34</v>
      </c>
      <c r="K14" s="9">
        <v>3</v>
      </c>
      <c r="L14" s="9">
        <v>16</v>
      </c>
      <c r="M14" s="9">
        <v>15</v>
      </c>
      <c r="N14" s="9">
        <v>0</v>
      </c>
      <c r="O14" s="88">
        <f t="shared" si="0"/>
        <v>31</v>
      </c>
      <c r="P14" s="89">
        <v>25</v>
      </c>
      <c r="Q14" s="25">
        <f t="shared" si="1"/>
        <v>775</v>
      </c>
      <c r="R14" s="85" t="s">
        <v>41</v>
      </c>
    </row>
    <row r="15" spans="1:21" ht="28.5" x14ac:dyDescent="0.45">
      <c r="A15" s="85" t="s">
        <v>41</v>
      </c>
      <c r="B15" s="86" t="s">
        <v>52</v>
      </c>
      <c r="C15" s="85" t="s">
        <v>53</v>
      </c>
      <c r="D15" s="85" t="s">
        <v>44</v>
      </c>
      <c r="E15" s="90">
        <v>2</v>
      </c>
      <c r="F15" s="90">
        <v>1</v>
      </c>
      <c r="G15" s="91" t="s">
        <v>60</v>
      </c>
      <c r="H15" s="92" t="s">
        <v>59</v>
      </c>
      <c r="I15" s="9"/>
      <c r="J15" s="9" t="s">
        <v>36</v>
      </c>
      <c r="K15" s="85">
        <v>6</v>
      </c>
      <c r="L15" s="85">
        <v>24</v>
      </c>
      <c r="M15" s="85">
        <v>45</v>
      </c>
      <c r="N15" s="85">
        <v>0</v>
      </c>
      <c r="O15" s="88">
        <f t="shared" si="0"/>
        <v>69</v>
      </c>
      <c r="P15" s="89">
        <v>25</v>
      </c>
      <c r="Q15" s="25">
        <f t="shared" si="1"/>
        <v>1725</v>
      </c>
      <c r="R15" s="93" t="s">
        <v>61</v>
      </c>
    </row>
    <row r="16" spans="1:21" ht="28.5" x14ac:dyDescent="0.45">
      <c r="A16" s="85" t="s">
        <v>41</v>
      </c>
      <c r="B16" s="86" t="s">
        <v>52</v>
      </c>
      <c r="C16" s="85" t="s">
        <v>53</v>
      </c>
      <c r="D16" s="85" t="s">
        <v>44</v>
      </c>
      <c r="E16" s="90">
        <v>2</v>
      </c>
      <c r="F16" s="90">
        <v>1</v>
      </c>
      <c r="G16" s="91" t="s">
        <v>62</v>
      </c>
      <c r="H16" s="92" t="s">
        <v>63</v>
      </c>
      <c r="I16" s="9"/>
      <c r="J16" s="9" t="s">
        <v>36</v>
      </c>
      <c r="K16" s="9">
        <v>2</v>
      </c>
      <c r="L16" s="9">
        <v>0</v>
      </c>
      <c r="M16" s="9">
        <v>30</v>
      </c>
      <c r="N16" s="9">
        <v>0</v>
      </c>
      <c r="O16" s="88">
        <f t="shared" si="0"/>
        <v>30</v>
      </c>
      <c r="P16" s="89">
        <v>25</v>
      </c>
      <c r="Q16" s="25">
        <f t="shared" si="1"/>
        <v>750</v>
      </c>
      <c r="R16" s="85" t="s">
        <v>41</v>
      </c>
    </row>
    <row r="17" spans="1:20" ht="28.5" x14ac:dyDescent="0.45">
      <c r="A17" s="85" t="s">
        <v>41</v>
      </c>
      <c r="B17" s="86" t="s">
        <v>52</v>
      </c>
      <c r="C17" s="85" t="s">
        <v>53</v>
      </c>
      <c r="D17" s="85" t="s">
        <v>44</v>
      </c>
      <c r="E17" s="90">
        <v>2</v>
      </c>
      <c r="F17" s="90">
        <v>1</v>
      </c>
      <c r="G17" s="91" t="s">
        <v>64</v>
      </c>
      <c r="H17" s="92" t="s">
        <v>65</v>
      </c>
      <c r="I17" s="9"/>
      <c r="J17" s="9" t="s">
        <v>36</v>
      </c>
      <c r="K17" s="9">
        <v>6</v>
      </c>
      <c r="L17" s="9">
        <v>32</v>
      </c>
      <c r="M17" s="9">
        <v>30</v>
      </c>
      <c r="N17" s="9">
        <v>0</v>
      </c>
      <c r="O17" s="88">
        <f t="shared" si="0"/>
        <v>62</v>
      </c>
      <c r="P17" s="89">
        <v>25</v>
      </c>
      <c r="Q17" s="25">
        <f t="shared" si="1"/>
        <v>1550</v>
      </c>
      <c r="R17" s="85" t="s">
        <v>41</v>
      </c>
    </row>
    <row r="18" spans="1:20" ht="28.5" x14ac:dyDescent="0.45">
      <c r="A18" s="85" t="s">
        <v>41</v>
      </c>
      <c r="B18" s="86" t="s">
        <v>52</v>
      </c>
      <c r="C18" s="85" t="s">
        <v>53</v>
      </c>
      <c r="D18" s="85" t="s">
        <v>44</v>
      </c>
      <c r="E18" s="90">
        <v>2</v>
      </c>
      <c r="F18" s="90">
        <v>1</v>
      </c>
      <c r="G18" s="91" t="s">
        <v>66</v>
      </c>
      <c r="H18" s="92" t="s">
        <v>67</v>
      </c>
      <c r="I18" s="9"/>
      <c r="J18" s="9" t="s">
        <v>36</v>
      </c>
      <c r="K18" s="9">
        <v>6</v>
      </c>
      <c r="L18" s="9">
        <v>32</v>
      </c>
      <c r="M18" s="9">
        <v>30</v>
      </c>
      <c r="N18" s="9">
        <v>0</v>
      </c>
      <c r="O18" s="88">
        <f t="shared" si="0"/>
        <v>62</v>
      </c>
      <c r="P18" s="89">
        <v>25</v>
      </c>
      <c r="Q18" s="25">
        <f t="shared" si="1"/>
        <v>1550</v>
      </c>
      <c r="R18" s="85" t="s">
        <v>41</v>
      </c>
    </row>
    <row r="19" spans="1:20" ht="28.5" x14ac:dyDescent="0.45">
      <c r="A19" s="85" t="s">
        <v>41</v>
      </c>
      <c r="B19" s="86" t="s">
        <v>52</v>
      </c>
      <c r="C19" s="85" t="s">
        <v>53</v>
      </c>
      <c r="D19" s="85" t="s">
        <v>44</v>
      </c>
      <c r="E19" s="90">
        <v>2</v>
      </c>
      <c r="F19" s="90">
        <v>1</v>
      </c>
      <c r="G19" s="91" t="s">
        <v>68</v>
      </c>
      <c r="H19" s="92" t="s">
        <v>69</v>
      </c>
      <c r="I19" s="9"/>
      <c r="J19" s="9" t="s">
        <v>36</v>
      </c>
      <c r="K19" s="9">
        <v>6</v>
      </c>
      <c r="L19" s="9">
        <v>24</v>
      </c>
      <c r="M19" s="9">
        <v>45</v>
      </c>
      <c r="N19" s="9">
        <v>0</v>
      </c>
      <c r="O19" s="88">
        <f t="shared" si="0"/>
        <v>69</v>
      </c>
      <c r="P19" s="89">
        <v>25</v>
      </c>
      <c r="Q19" s="25">
        <f t="shared" si="1"/>
        <v>1725</v>
      </c>
      <c r="R19" s="85" t="s">
        <v>41</v>
      </c>
    </row>
    <row r="20" spans="1:20" s="13" customFormat="1" ht="50.1" customHeight="1" x14ac:dyDescent="0.45">
      <c r="A20" s="6" t="s">
        <v>71</v>
      </c>
      <c r="B20" s="6" t="s">
        <v>72</v>
      </c>
      <c r="C20" s="24" t="s">
        <v>73</v>
      </c>
      <c r="D20" s="19"/>
      <c r="E20" s="8">
        <v>3</v>
      </c>
      <c r="F20" s="8">
        <v>1</v>
      </c>
      <c r="G20" s="19" t="s">
        <v>74</v>
      </c>
      <c r="H20" s="91" t="s">
        <v>75</v>
      </c>
      <c r="I20" s="78" t="s">
        <v>76</v>
      </c>
      <c r="J20" s="10" t="s">
        <v>77</v>
      </c>
      <c r="K20" s="104" t="s">
        <v>78</v>
      </c>
      <c r="L20" s="9">
        <v>32</v>
      </c>
      <c r="M20" s="9"/>
      <c r="N20" s="11">
        <v>30</v>
      </c>
      <c r="O20" s="105">
        <v>62</v>
      </c>
      <c r="P20" s="89">
        <v>25</v>
      </c>
      <c r="Q20" s="25">
        <v>1550</v>
      </c>
      <c r="R20" s="10" t="s">
        <v>79</v>
      </c>
      <c r="S20" s="20"/>
    </row>
    <row r="21" spans="1:20" s="13" customFormat="1" ht="50.1" customHeight="1" x14ac:dyDescent="0.45">
      <c r="A21" s="6" t="s">
        <v>71</v>
      </c>
      <c r="B21" s="6" t="s">
        <v>80</v>
      </c>
      <c r="C21" s="24" t="s">
        <v>81</v>
      </c>
      <c r="D21" s="19"/>
      <c r="E21" s="8">
        <v>1</v>
      </c>
      <c r="F21" s="8">
        <v>1</v>
      </c>
      <c r="G21" s="19" t="s">
        <v>82</v>
      </c>
      <c r="H21" s="91" t="s">
        <v>69</v>
      </c>
      <c r="I21" s="9"/>
      <c r="J21" s="10" t="s">
        <v>77</v>
      </c>
      <c r="K21" s="104" t="s">
        <v>83</v>
      </c>
      <c r="L21" s="9">
        <v>56</v>
      </c>
      <c r="M21" s="9"/>
      <c r="N21" s="11">
        <v>30</v>
      </c>
      <c r="O21" s="105">
        <v>86</v>
      </c>
      <c r="P21" s="89">
        <v>25</v>
      </c>
      <c r="Q21" s="25">
        <v>2150</v>
      </c>
      <c r="R21" s="10" t="s">
        <v>79</v>
      </c>
      <c r="S21" s="20"/>
    </row>
    <row r="22" spans="1:20" ht="42.75" x14ac:dyDescent="0.45">
      <c r="A22" s="6" t="s">
        <v>71</v>
      </c>
      <c r="B22" s="28" t="s">
        <v>80</v>
      </c>
      <c r="C22" s="24" t="s">
        <v>81</v>
      </c>
      <c r="D22" s="19" t="s">
        <v>84</v>
      </c>
      <c r="E22" s="78">
        <v>2</v>
      </c>
      <c r="F22" s="78">
        <v>1</v>
      </c>
      <c r="G22" s="19" t="s">
        <v>85</v>
      </c>
      <c r="H22" s="91" t="s">
        <v>75</v>
      </c>
      <c r="I22" s="9"/>
      <c r="J22" s="10" t="s">
        <v>77</v>
      </c>
      <c r="K22" s="10" t="s">
        <v>78</v>
      </c>
      <c r="L22" s="9">
        <v>32</v>
      </c>
      <c r="M22" s="9"/>
      <c r="N22" s="9">
        <v>30</v>
      </c>
      <c r="O22" s="105">
        <v>62</v>
      </c>
      <c r="P22" s="89">
        <v>25</v>
      </c>
      <c r="Q22" s="25">
        <v>1550</v>
      </c>
      <c r="R22" s="10" t="s">
        <v>79</v>
      </c>
    </row>
    <row r="23" spans="1:20" ht="42.75" x14ac:dyDescent="0.45">
      <c r="A23" s="6" t="s">
        <v>71</v>
      </c>
      <c r="B23" s="28" t="s">
        <v>86</v>
      </c>
      <c r="C23" s="24" t="s">
        <v>81</v>
      </c>
      <c r="D23" s="19"/>
      <c r="E23" s="78">
        <v>1</v>
      </c>
      <c r="F23" s="78">
        <v>1</v>
      </c>
      <c r="G23" s="19" t="s">
        <v>87</v>
      </c>
      <c r="H23" s="91" t="s">
        <v>39</v>
      </c>
      <c r="I23" s="9"/>
      <c r="J23" s="10" t="s">
        <v>88</v>
      </c>
      <c r="K23" s="9">
        <v>3</v>
      </c>
      <c r="L23" s="9">
        <v>24</v>
      </c>
      <c r="M23" s="9"/>
      <c r="N23" s="9"/>
      <c r="O23" s="105">
        <v>24</v>
      </c>
      <c r="P23" s="89">
        <v>25</v>
      </c>
      <c r="Q23" s="25">
        <v>600</v>
      </c>
      <c r="R23" s="10" t="s">
        <v>79</v>
      </c>
    </row>
    <row r="24" spans="1:20" ht="28.5" x14ac:dyDescent="0.45">
      <c r="A24" s="6" t="s">
        <v>71</v>
      </c>
      <c r="B24" s="28" t="s">
        <v>89</v>
      </c>
      <c r="C24" s="24" t="s">
        <v>81</v>
      </c>
      <c r="D24" s="19"/>
      <c r="E24" s="78">
        <v>1</v>
      </c>
      <c r="F24" s="78">
        <v>1</v>
      </c>
      <c r="G24" s="19" t="s">
        <v>90</v>
      </c>
      <c r="H24" s="91" t="s">
        <v>91</v>
      </c>
      <c r="I24" s="9"/>
      <c r="J24" s="10" t="s">
        <v>77</v>
      </c>
      <c r="K24" s="10" t="s">
        <v>92</v>
      </c>
      <c r="L24" s="9">
        <v>40</v>
      </c>
      <c r="M24" s="9"/>
      <c r="N24" s="9">
        <v>15</v>
      </c>
      <c r="O24" s="105">
        <v>55</v>
      </c>
      <c r="P24" s="89">
        <v>25</v>
      </c>
      <c r="Q24" s="25">
        <v>1375</v>
      </c>
      <c r="R24" s="10" t="s">
        <v>79</v>
      </c>
    </row>
    <row r="25" spans="1:20" ht="42.85" customHeight="1" x14ac:dyDescent="0.45">
      <c r="A25" s="6" t="s">
        <v>71</v>
      </c>
      <c r="B25" s="28" t="s">
        <v>89</v>
      </c>
      <c r="C25" s="24" t="s">
        <v>81</v>
      </c>
      <c r="D25" s="28" t="s">
        <v>93</v>
      </c>
      <c r="E25" s="78">
        <v>2</v>
      </c>
      <c r="F25" s="78">
        <v>1</v>
      </c>
      <c r="G25" s="19" t="s">
        <v>94</v>
      </c>
      <c r="H25" s="91" t="s">
        <v>95</v>
      </c>
      <c r="I25" s="9"/>
      <c r="J25" s="10" t="s">
        <v>96</v>
      </c>
      <c r="K25" s="10" t="s">
        <v>78</v>
      </c>
      <c r="L25" s="9">
        <v>32</v>
      </c>
      <c r="M25" s="9"/>
      <c r="N25" s="9">
        <v>30</v>
      </c>
      <c r="O25" s="105">
        <v>62</v>
      </c>
      <c r="P25" s="89">
        <v>25</v>
      </c>
      <c r="Q25" s="25">
        <v>1550</v>
      </c>
      <c r="R25" s="10" t="s">
        <v>79</v>
      </c>
    </row>
    <row r="26" spans="1:20" s="1" customFormat="1" ht="39.950000000000003" customHeight="1" x14ac:dyDescent="0.45">
      <c r="A26" s="5" t="s">
        <v>97</v>
      </c>
      <c r="B26" s="106" t="s">
        <v>98</v>
      </c>
      <c r="C26" s="107" t="s">
        <v>99</v>
      </c>
      <c r="D26" s="108"/>
      <c r="E26" s="109">
        <v>1</v>
      </c>
      <c r="F26" s="109">
        <v>1</v>
      </c>
      <c r="G26" s="106" t="s">
        <v>100</v>
      </c>
      <c r="H26" s="110" t="s">
        <v>101</v>
      </c>
      <c r="I26" s="108"/>
      <c r="J26" s="111" t="s">
        <v>51</v>
      </c>
      <c r="K26" s="109">
        <v>6</v>
      </c>
      <c r="L26" s="109">
        <v>48</v>
      </c>
      <c r="M26" s="109"/>
      <c r="N26" s="112"/>
      <c r="O26" s="109">
        <v>48</v>
      </c>
      <c r="P26" s="25">
        <v>25</v>
      </c>
      <c r="Q26" s="25">
        <f>O26*P26</f>
        <v>1200</v>
      </c>
      <c r="R26" s="19" t="s">
        <v>102</v>
      </c>
      <c r="T26" s="12"/>
    </row>
    <row r="27" spans="1:20" s="1" customFormat="1" ht="39.950000000000003" customHeight="1" x14ac:dyDescent="0.45">
      <c r="A27" s="5" t="s">
        <v>97</v>
      </c>
      <c r="B27" s="106" t="s">
        <v>98</v>
      </c>
      <c r="C27" s="107" t="s">
        <v>99</v>
      </c>
      <c r="D27" s="108" t="s">
        <v>103</v>
      </c>
      <c r="E27" s="109">
        <v>1</v>
      </c>
      <c r="F27" s="109">
        <v>1</v>
      </c>
      <c r="G27" s="106" t="s">
        <v>104</v>
      </c>
      <c r="H27" s="110" t="s">
        <v>105</v>
      </c>
      <c r="I27" s="108"/>
      <c r="J27" s="111" t="s">
        <v>106</v>
      </c>
      <c r="K27" s="109">
        <v>9</v>
      </c>
      <c r="L27" s="109"/>
      <c r="M27" s="109">
        <v>225</v>
      </c>
      <c r="N27" s="112"/>
      <c r="O27" s="109">
        <v>225</v>
      </c>
      <c r="P27" s="25">
        <v>25</v>
      </c>
      <c r="Q27" s="25">
        <f>O27*P27</f>
        <v>5625</v>
      </c>
      <c r="R27" s="19" t="s">
        <v>102</v>
      </c>
      <c r="T27" s="12"/>
    </row>
    <row r="28" spans="1:20" s="1" customFormat="1" ht="39.950000000000003" customHeight="1" x14ac:dyDescent="0.45">
      <c r="A28" s="5" t="s">
        <v>97</v>
      </c>
      <c r="B28" s="106" t="s">
        <v>98</v>
      </c>
      <c r="C28" s="107" t="s">
        <v>99</v>
      </c>
      <c r="D28" s="108" t="s">
        <v>103</v>
      </c>
      <c r="E28" s="109">
        <v>1</v>
      </c>
      <c r="F28" s="109">
        <v>2</v>
      </c>
      <c r="G28" s="106" t="s">
        <v>107</v>
      </c>
      <c r="H28" s="110" t="s">
        <v>105</v>
      </c>
      <c r="I28" s="108"/>
      <c r="J28" s="111" t="s">
        <v>106</v>
      </c>
      <c r="K28" s="109">
        <v>6</v>
      </c>
      <c r="L28" s="109"/>
      <c r="M28" s="109">
        <v>150</v>
      </c>
      <c r="N28" s="112"/>
      <c r="O28" s="109">
        <v>150</v>
      </c>
      <c r="P28" s="25">
        <v>25</v>
      </c>
      <c r="Q28" s="25">
        <f t="shared" ref="Q28:Q46" si="2">O28*P28</f>
        <v>3750</v>
      </c>
      <c r="R28" s="19" t="s">
        <v>102</v>
      </c>
      <c r="T28" s="12"/>
    </row>
    <row r="29" spans="1:20" s="1" customFormat="1" ht="39.950000000000003" customHeight="1" x14ac:dyDescent="0.45">
      <c r="A29" s="5" t="s">
        <v>97</v>
      </c>
      <c r="B29" s="106" t="s">
        <v>98</v>
      </c>
      <c r="C29" s="107" t="s">
        <v>99</v>
      </c>
      <c r="D29" s="108" t="s">
        <v>108</v>
      </c>
      <c r="E29" s="109">
        <v>1</v>
      </c>
      <c r="F29" s="109">
        <v>1</v>
      </c>
      <c r="G29" s="106" t="s">
        <v>109</v>
      </c>
      <c r="H29" s="110" t="s">
        <v>105</v>
      </c>
      <c r="I29" s="108"/>
      <c r="J29" s="111" t="s">
        <v>106</v>
      </c>
      <c r="K29" s="109">
        <v>9</v>
      </c>
      <c r="L29" s="109"/>
      <c r="M29" s="109">
        <v>225</v>
      </c>
      <c r="N29" s="112"/>
      <c r="O29" s="109">
        <v>225</v>
      </c>
      <c r="P29" s="25">
        <v>25</v>
      </c>
      <c r="Q29" s="25">
        <f t="shared" si="2"/>
        <v>5625</v>
      </c>
      <c r="R29" s="19" t="s">
        <v>102</v>
      </c>
      <c r="T29" s="12"/>
    </row>
    <row r="30" spans="1:20" s="1" customFormat="1" ht="39.950000000000003" customHeight="1" x14ac:dyDescent="0.45">
      <c r="A30" s="5" t="s">
        <v>97</v>
      </c>
      <c r="B30" s="106" t="s">
        <v>98</v>
      </c>
      <c r="C30" s="107" t="s">
        <v>99</v>
      </c>
      <c r="D30" s="108" t="s">
        <v>108</v>
      </c>
      <c r="E30" s="109">
        <v>1</v>
      </c>
      <c r="F30" s="109">
        <v>2</v>
      </c>
      <c r="G30" s="106" t="s">
        <v>110</v>
      </c>
      <c r="H30" s="110" t="s">
        <v>105</v>
      </c>
      <c r="I30" s="108"/>
      <c r="J30" s="111" t="s">
        <v>106</v>
      </c>
      <c r="K30" s="109">
        <v>6</v>
      </c>
      <c r="L30" s="109"/>
      <c r="M30" s="109">
        <v>150</v>
      </c>
      <c r="N30" s="112"/>
      <c r="O30" s="109">
        <v>150</v>
      </c>
      <c r="P30" s="25">
        <v>25</v>
      </c>
      <c r="Q30" s="25">
        <f t="shared" si="2"/>
        <v>3750</v>
      </c>
      <c r="R30" s="19" t="s">
        <v>102</v>
      </c>
      <c r="T30" s="12"/>
    </row>
    <row r="31" spans="1:20" s="1" customFormat="1" ht="39.950000000000003" customHeight="1" x14ac:dyDescent="0.45">
      <c r="A31" s="5" t="s">
        <v>97</v>
      </c>
      <c r="B31" s="106" t="s">
        <v>98</v>
      </c>
      <c r="C31" s="107" t="s">
        <v>99</v>
      </c>
      <c r="D31" s="108" t="s">
        <v>103</v>
      </c>
      <c r="E31" s="109">
        <v>2</v>
      </c>
      <c r="F31" s="109">
        <v>1</v>
      </c>
      <c r="G31" s="106" t="s">
        <v>111</v>
      </c>
      <c r="H31" s="110" t="s">
        <v>105</v>
      </c>
      <c r="I31" s="108"/>
      <c r="J31" s="111" t="s">
        <v>106</v>
      </c>
      <c r="K31" s="109">
        <v>12</v>
      </c>
      <c r="L31" s="109"/>
      <c r="M31" s="109">
        <v>300</v>
      </c>
      <c r="N31" s="112"/>
      <c r="O31" s="109">
        <v>300</v>
      </c>
      <c r="P31" s="25">
        <v>25</v>
      </c>
      <c r="Q31" s="25">
        <f t="shared" si="2"/>
        <v>7500</v>
      </c>
      <c r="R31" s="19" t="s">
        <v>102</v>
      </c>
      <c r="T31" s="12"/>
    </row>
    <row r="32" spans="1:20" s="1" customFormat="1" ht="39.950000000000003" customHeight="1" x14ac:dyDescent="0.45">
      <c r="A32" s="5" t="s">
        <v>97</v>
      </c>
      <c r="B32" s="106" t="s">
        <v>98</v>
      </c>
      <c r="C32" s="107" t="s">
        <v>99</v>
      </c>
      <c r="D32" s="108" t="s">
        <v>103</v>
      </c>
      <c r="E32" s="109">
        <v>2</v>
      </c>
      <c r="F32" s="109">
        <v>2</v>
      </c>
      <c r="G32" s="106" t="s">
        <v>112</v>
      </c>
      <c r="H32" s="110" t="s">
        <v>105</v>
      </c>
      <c r="I32" s="108"/>
      <c r="J32" s="111" t="s">
        <v>106</v>
      </c>
      <c r="K32" s="109">
        <v>6</v>
      </c>
      <c r="L32" s="109"/>
      <c r="M32" s="109">
        <v>150</v>
      </c>
      <c r="N32" s="112"/>
      <c r="O32" s="109">
        <v>150</v>
      </c>
      <c r="P32" s="25">
        <v>25</v>
      </c>
      <c r="Q32" s="25">
        <f t="shared" si="2"/>
        <v>3750</v>
      </c>
      <c r="R32" s="19" t="s">
        <v>102</v>
      </c>
      <c r="T32" s="12"/>
    </row>
    <row r="33" spans="1:20" s="1" customFormat="1" ht="39.950000000000003" customHeight="1" x14ac:dyDescent="0.45">
      <c r="A33" s="5" t="s">
        <v>97</v>
      </c>
      <c r="B33" s="106" t="s">
        <v>98</v>
      </c>
      <c r="C33" s="107" t="s">
        <v>99</v>
      </c>
      <c r="D33" s="108" t="s">
        <v>108</v>
      </c>
      <c r="E33" s="109">
        <v>2</v>
      </c>
      <c r="F33" s="109">
        <v>1</v>
      </c>
      <c r="G33" s="106" t="s">
        <v>113</v>
      </c>
      <c r="H33" s="110" t="s">
        <v>105</v>
      </c>
      <c r="I33" s="108"/>
      <c r="J33" s="111" t="s">
        <v>106</v>
      </c>
      <c r="K33" s="109">
        <v>12</v>
      </c>
      <c r="L33" s="109"/>
      <c r="M33" s="109">
        <v>300</v>
      </c>
      <c r="N33" s="112"/>
      <c r="O33" s="109">
        <v>300</v>
      </c>
      <c r="P33" s="25">
        <v>25</v>
      </c>
      <c r="Q33" s="25">
        <f t="shared" si="2"/>
        <v>7500</v>
      </c>
      <c r="R33" s="19" t="s">
        <v>102</v>
      </c>
      <c r="T33" s="12"/>
    </row>
    <row r="34" spans="1:20" s="1" customFormat="1" ht="39.950000000000003" customHeight="1" x14ac:dyDescent="0.45">
      <c r="A34" s="5" t="s">
        <v>97</v>
      </c>
      <c r="B34" s="106" t="s">
        <v>98</v>
      </c>
      <c r="C34" s="107" t="s">
        <v>99</v>
      </c>
      <c r="D34" s="108" t="s">
        <v>108</v>
      </c>
      <c r="E34" s="109">
        <v>2</v>
      </c>
      <c r="F34" s="109">
        <v>2</v>
      </c>
      <c r="G34" s="106" t="s">
        <v>114</v>
      </c>
      <c r="H34" s="110" t="s">
        <v>105</v>
      </c>
      <c r="I34" s="108"/>
      <c r="J34" s="111" t="s">
        <v>106</v>
      </c>
      <c r="K34" s="109">
        <v>6</v>
      </c>
      <c r="L34" s="109"/>
      <c r="M34" s="109">
        <v>150</v>
      </c>
      <c r="N34" s="112"/>
      <c r="O34" s="109">
        <v>150</v>
      </c>
      <c r="P34" s="25">
        <v>25</v>
      </c>
      <c r="Q34" s="25">
        <f t="shared" si="2"/>
        <v>3750</v>
      </c>
      <c r="R34" s="19" t="s">
        <v>102</v>
      </c>
      <c r="T34" s="12"/>
    </row>
    <row r="35" spans="1:20" s="1" customFormat="1" ht="39.950000000000003" customHeight="1" x14ac:dyDescent="0.45">
      <c r="A35" s="5" t="s">
        <v>97</v>
      </c>
      <c r="B35" s="106" t="s">
        <v>98</v>
      </c>
      <c r="C35" s="107" t="s">
        <v>99</v>
      </c>
      <c r="D35" s="108" t="s">
        <v>103</v>
      </c>
      <c r="E35" s="109">
        <v>3</v>
      </c>
      <c r="F35" s="109">
        <v>1</v>
      </c>
      <c r="G35" s="106" t="s">
        <v>115</v>
      </c>
      <c r="H35" s="110" t="s">
        <v>105</v>
      </c>
      <c r="I35" s="108"/>
      <c r="J35" s="111" t="s">
        <v>106</v>
      </c>
      <c r="K35" s="109">
        <v>12</v>
      </c>
      <c r="L35" s="109"/>
      <c r="M35" s="109">
        <v>300</v>
      </c>
      <c r="N35" s="112"/>
      <c r="O35" s="109">
        <v>300</v>
      </c>
      <c r="P35" s="25">
        <v>25</v>
      </c>
      <c r="Q35" s="25">
        <f t="shared" si="2"/>
        <v>7500</v>
      </c>
      <c r="R35" s="19" t="s">
        <v>102</v>
      </c>
      <c r="T35" s="12"/>
    </row>
    <row r="36" spans="1:20" s="1" customFormat="1" ht="39.950000000000003" customHeight="1" x14ac:dyDescent="0.45">
      <c r="A36" s="5" t="s">
        <v>97</v>
      </c>
      <c r="B36" s="106" t="s">
        <v>98</v>
      </c>
      <c r="C36" s="107" t="s">
        <v>99</v>
      </c>
      <c r="D36" s="108" t="s">
        <v>103</v>
      </c>
      <c r="E36" s="109">
        <v>3</v>
      </c>
      <c r="F36" s="109">
        <v>2</v>
      </c>
      <c r="G36" s="106" t="s">
        <v>116</v>
      </c>
      <c r="H36" s="110" t="s">
        <v>105</v>
      </c>
      <c r="I36" s="108"/>
      <c r="J36" s="111" t="s">
        <v>106</v>
      </c>
      <c r="K36" s="109">
        <v>6</v>
      </c>
      <c r="L36" s="109"/>
      <c r="M36" s="109">
        <v>150</v>
      </c>
      <c r="N36" s="112"/>
      <c r="O36" s="109">
        <v>150</v>
      </c>
      <c r="P36" s="25">
        <v>25</v>
      </c>
      <c r="Q36" s="25">
        <f t="shared" si="2"/>
        <v>3750</v>
      </c>
      <c r="R36" s="19" t="s">
        <v>102</v>
      </c>
      <c r="T36" s="12"/>
    </row>
    <row r="37" spans="1:20" ht="42.75" x14ac:dyDescent="0.45">
      <c r="A37" s="5" t="s">
        <v>97</v>
      </c>
      <c r="B37" s="106" t="s">
        <v>98</v>
      </c>
      <c r="C37" s="107" t="s">
        <v>99</v>
      </c>
      <c r="D37" s="108"/>
      <c r="E37" s="109">
        <v>3</v>
      </c>
      <c r="F37" s="109">
        <v>2</v>
      </c>
      <c r="G37" s="106" t="s">
        <v>117</v>
      </c>
      <c r="H37" s="110" t="s">
        <v>118</v>
      </c>
      <c r="I37" s="108"/>
      <c r="J37" s="111" t="s">
        <v>119</v>
      </c>
      <c r="K37" s="109">
        <v>6</v>
      </c>
      <c r="L37" s="109">
        <v>40</v>
      </c>
      <c r="M37" s="109">
        <v>12</v>
      </c>
      <c r="N37" s="112"/>
      <c r="O37" s="109">
        <v>52</v>
      </c>
      <c r="P37" s="25">
        <v>25</v>
      </c>
      <c r="Q37" s="25">
        <f t="shared" si="2"/>
        <v>1300</v>
      </c>
      <c r="R37" s="19" t="s">
        <v>102</v>
      </c>
      <c r="T37" s="12"/>
    </row>
    <row r="38" spans="1:20" s="1" customFormat="1" ht="39.950000000000003" customHeight="1" x14ac:dyDescent="0.45">
      <c r="A38" s="5" t="s">
        <v>97</v>
      </c>
      <c r="B38" s="106" t="s">
        <v>98</v>
      </c>
      <c r="C38" s="107" t="s">
        <v>99</v>
      </c>
      <c r="D38" s="108" t="s">
        <v>103</v>
      </c>
      <c r="E38" s="109">
        <v>4</v>
      </c>
      <c r="F38" s="109">
        <v>1</v>
      </c>
      <c r="G38" s="106" t="s">
        <v>120</v>
      </c>
      <c r="H38" s="110" t="s">
        <v>105</v>
      </c>
      <c r="I38" s="108"/>
      <c r="J38" s="111" t="s">
        <v>106</v>
      </c>
      <c r="K38" s="109">
        <v>12</v>
      </c>
      <c r="L38" s="109"/>
      <c r="M38" s="109">
        <v>300</v>
      </c>
      <c r="N38" s="112"/>
      <c r="O38" s="109">
        <v>300</v>
      </c>
      <c r="P38" s="25">
        <v>25</v>
      </c>
      <c r="Q38" s="25">
        <f t="shared" si="2"/>
        <v>7500</v>
      </c>
      <c r="R38" s="19" t="s">
        <v>102</v>
      </c>
      <c r="T38" s="12"/>
    </row>
    <row r="39" spans="1:20" s="1" customFormat="1" ht="39.950000000000003" customHeight="1" x14ac:dyDescent="0.45">
      <c r="A39" s="5" t="s">
        <v>97</v>
      </c>
      <c r="B39" s="106" t="s">
        <v>98</v>
      </c>
      <c r="C39" s="107" t="s">
        <v>99</v>
      </c>
      <c r="D39" s="108" t="s">
        <v>103</v>
      </c>
      <c r="E39" s="109">
        <v>4</v>
      </c>
      <c r="F39" s="109">
        <v>2</v>
      </c>
      <c r="G39" s="106" t="s">
        <v>121</v>
      </c>
      <c r="H39" s="110" t="s">
        <v>105</v>
      </c>
      <c r="I39" s="108"/>
      <c r="J39" s="111" t="s">
        <v>106</v>
      </c>
      <c r="K39" s="109">
        <v>6</v>
      </c>
      <c r="L39" s="109"/>
      <c r="M39" s="109">
        <v>150</v>
      </c>
      <c r="N39" s="112"/>
      <c r="O39" s="109">
        <v>150</v>
      </c>
      <c r="P39" s="25">
        <v>25</v>
      </c>
      <c r="Q39" s="25">
        <f t="shared" si="2"/>
        <v>3750</v>
      </c>
      <c r="R39" s="19" t="s">
        <v>102</v>
      </c>
      <c r="T39" s="12"/>
    </row>
    <row r="40" spans="1:20" s="1" customFormat="1" ht="39.950000000000003" customHeight="1" x14ac:dyDescent="0.45">
      <c r="A40" s="5" t="s">
        <v>97</v>
      </c>
      <c r="B40" s="106" t="s">
        <v>98</v>
      </c>
      <c r="C40" s="107" t="s">
        <v>99</v>
      </c>
      <c r="D40" s="108" t="s">
        <v>108</v>
      </c>
      <c r="E40" s="109">
        <v>4</v>
      </c>
      <c r="F40" s="109">
        <v>1</v>
      </c>
      <c r="G40" s="106" t="s">
        <v>122</v>
      </c>
      <c r="H40" s="110" t="s">
        <v>105</v>
      </c>
      <c r="I40" s="108"/>
      <c r="J40" s="111" t="s">
        <v>106</v>
      </c>
      <c r="K40" s="109">
        <v>12</v>
      </c>
      <c r="L40" s="109"/>
      <c r="M40" s="109">
        <v>300</v>
      </c>
      <c r="N40" s="112"/>
      <c r="O40" s="109">
        <v>300</v>
      </c>
      <c r="P40" s="25">
        <v>25</v>
      </c>
      <c r="Q40" s="25">
        <f t="shared" si="2"/>
        <v>7500</v>
      </c>
      <c r="R40" s="19" t="s">
        <v>102</v>
      </c>
      <c r="T40" s="12"/>
    </row>
    <row r="41" spans="1:20" s="1" customFormat="1" ht="39.950000000000003" customHeight="1" x14ac:dyDescent="0.45">
      <c r="A41" s="5" t="s">
        <v>97</v>
      </c>
      <c r="B41" s="106" t="s">
        <v>98</v>
      </c>
      <c r="C41" s="107" t="s">
        <v>99</v>
      </c>
      <c r="D41" s="108" t="s">
        <v>108</v>
      </c>
      <c r="E41" s="109">
        <v>4</v>
      </c>
      <c r="F41" s="109">
        <v>2</v>
      </c>
      <c r="G41" s="106" t="s">
        <v>123</v>
      </c>
      <c r="H41" s="110" t="s">
        <v>105</v>
      </c>
      <c r="I41" s="108"/>
      <c r="J41" s="111" t="s">
        <v>106</v>
      </c>
      <c r="K41" s="109">
        <v>6</v>
      </c>
      <c r="L41" s="109"/>
      <c r="M41" s="109">
        <v>150</v>
      </c>
      <c r="N41" s="112"/>
      <c r="O41" s="109">
        <v>150</v>
      </c>
      <c r="P41" s="25">
        <v>25</v>
      </c>
      <c r="Q41" s="25">
        <f t="shared" si="2"/>
        <v>3750</v>
      </c>
      <c r="R41" s="19" t="s">
        <v>102</v>
      </c>
      <c r="T41" s="12"/>
    </row>
    <row r="42" spans="1:20" s="1" customFormat="1" ht="39.950000000000003" customHeight="1" x14ac:dyDescent="0.45">
      <c r="A42" s="5" t="s">
        <v>97</v>
      </c>
      <c r="B42" s="106" t="s">
        <v>98</v>
      </c>
      <c r="C42" s="107" t="s">
        <v>99</v>
      </c>
      <c r="D42" s="108"/>
      <c r="E42" s="109">
        <v>4</v>
      </c>
      <c r="F42" s="109">
        <v>1</v>
      </c>
      <c r="G42" s="106" t="s">
        <v>124</v>
      </c>
      <c r="H42" s="110" t="s">
        <v>125</v>
      </c>
      <c r="I42" s="108"/>
      <c r="J42" s="111" t="s">
        <v>34</v>
      </c>
      <c r="K42" s="109">
        <v>8</v>
      </c>
      <c r="L42" s="109"/>
      <c r="M42" s="109">
        <v>64</v>
      </c>
      <c r="N42" s="112"/>
      <c r="O42" s="109">
        <v>64</v>
      </c>
      <c r="P42" s="25">
        <v>25</v>
      </c>
      <c r="Q42" s="25">
        <f t="shared" si="2"/>
        <v>1600</v>
      </c>
      <c r="R42" s="19" t="s">
        <v>102</v>
      </c>
      <c r="T42" s="12"/>
    </row>
    <row r="43" spans="1:20" s="1" customFormat="1" ht="39.950000000000003" customHeight="1" x14ac:dyDescent="0.45">
      <c r="A43" s="5" t="s">
        <v>97</v>
      </c>
      <c r="B43" s="106" t="s">
        <v>98</v>
      </c>
      <c r="C43" s="107" t="s">
        <v>99</v>
      </c>
      <c r="D43" s="108" t="s">
        <v>103</v>
      </c>
      <c r="E43" s="109">
        <v>5</v>
      </c>
      <c r="F43" s="109">
        <v>1</v>
      </c>
      <c r="G43" s="106" t="s">
        <v>126</v>
      </c>
      <c r="H43" s="110" t="s">
        <v>105</v>
      </c>
      <c r="I43" s="108"/>
      <c r="J43" s="111" t="s">
        <v>106</v>
      </c>
      <c r="K43" s="109">
        <v>12</v>
      </c>
      <c r="L43" s="109"/>
      <c r="M43" s="109">
        <f>K43*25</f>
        <v>300</v>
      </c>
      <c r="N43" s="112"/>
      <c r="O43" s="109">
        <f>M43</f>
        <v>300</v>
      </c>
      <c r="P43" s="25">
        <v>25</v>
      </c>
      <c r="Q43" s="25">
        <f t="shared" si="2"/>
        <v>7500</v>
      </c>
      <c r="R43" s="19" t="s">
        <v>102</v>
      </c>
      <c r="T43" s="12"/>
    </row>
    <row r="44" spans="1:20" s="1" customFormat="1" ht="39.950000000000003" customHeight="1" x14ac:dyDescent="0.45">
      <c r="A44" s="5" t="s">
        <v>97</v>
      </c>
      <c r="B44" s="106" t="s">
        <v>98</v>
      </c>
      <c r="C44" s="107" t="s">
        <v>99</v>
      </c>
      <c r="D44" s="108" t="s">
        <v>103</v>
      </c>
      <c r="E44" s="109">
        <v>5</v>
      </c>
      <c r="F44" s="109">
        <v>2</v>
      </c>
      <c r="G44" s="106" t="s">
        <v>127</v>
      </c>
      <c r="H44" s="110" t="s">
        <v>105</v>
      </c>
      <c r="I44" s="108"/>
      <c r="J44" s="111" t="s">
        <v>106</v>
      </c>
      <c r="K44" s="109">
        <v>9</v>
      </c>
      <c r="L44" s="109"/>
      <c r="M44" s="109">
        <f>K44*25</f>
        <v>225</v>
      </c>
      <c r="N44" s="112"/>
      <c r="O44" s="109">
        <f>M44</f>
        <v>225</v>
      </c>
      <c r="P44" s="25">
        <v>25</v>
      </c>
      <c r="Q44" s="25">
        <f t="shared" si="2"/>
        <v>5625</v>
      </c>
      <c r="R44" s="19" t="s">
        <v>102</v>
      </c>
      <c r="T44" s="12"/>
    </row>
    <row r="45" spans="1:20" s="1" customFormat="1" ht="39.950000000000003" customHeight="1" x14ac:dyDescent="0.45">
      <c r="A45" s="5" t="s">
        <v>97</v>
      </c>
      <c r="B45" s="106" t="s">
        <v>98</v>
      </c>
      <c r="C45" s="107" t="s">
        <v>99</v>
      </c>
      <c r="D45" s="108"/>
      <c r="E45" s="109">
        <v>5</v>
      </c>
      <c r="F45" s="109">
        <v>2</v>
      </c>
      <c r="G45" s="106" t="s">
        <v>128</v>
      </c>
      <c r="H45" s="110" t="s">
        <v>129</v>
      </c>
      <c r="I45" s="108"/>
      <c r="J45" s="111" t="s">
        <v>34</v>
      </c>
      <c r="K45" s="109">
        <v>7</v>
      </c>
      <c r="L45" s="109">
        <v>56</v>
      </c>
      <c r="M45" s="109"/>
      <c r="N45" s="112"/>
      <c r="O45" s="109">
        <v>56</v>
      </c>
      <c r="P45" s="25">
        <v>25</v>
      </c>
      <c r="Q45" s="25">
        <f t="shared" si="2"/>
        <v>1400</v>
      </c>
      <c r="R45" s="19" t="s">
        <v>102</v>
      </c>
      <c r="T45" s="12"/>
    </row>
    <row r="46" spans="1:20" s="1" customFormat="1" ht="39.950000000000003" customHeight="1" x14ac:dyDescent="0.45">
      <c r="A46" s="5" t="s">
        <v>97</v>
      </c>
      <c r="B46" s="106" t="s">
        <v>130</v>
      </c>
      <c r="C46" s="107" t="s">
        <v>131</v>
      </c>
      <c r="D46" s="108"/>
      <c r="E46" s="109">
        <v>1</v>
      </c>
      <c r="F46" s="109">
        <v>2</v>
      </c>
      <c r="G46" s="106" t="s">
        <v>45</v>
      </c>
      <c r="H46" s="110" t="s">
        <v>132</v>
      </c>
      <c r="I46" s="108"/>
      <c r="J46" s="111" t="s">
        <v>26</v>
      </c>
      <c r="K46" s="109">
        <v>4</v>
      </c>
      <c r="L46" s="109">
        <v>32</v>
      </c>
      <c r="M46" s="109"/>
      <c r="N46" s="112"/>
      <c r="O46" s="109">
        <v>32</v>
      </c>
      <c r="P46" s="25">
        <v>25</v>
      </c>
      <c r="Q46" s="25">
        <f t="shared" si="2"/>
        <v>800</v>
      </c>
      <c r="R46" s="19" t="s">
        <v>102</v>
      </c>
      <c r="T46" s="12"/>
    </row>
    <row r="47" spans="1:20" x14ac:dyDescent="0.45">
      <c r="A47" s="95"/>
      <c r="B47" s="96"/>
      <c r="C47" s="95"/>
      <c r="D47" s="95"/>
      <c r="E47" s="97"/>
      <c r="F47" s="97"/>
      <c r="G47" s="98"/>
      <c r="H47" s="99"/>
      <c r="I47" s="100"/>
      <c r="J47" s="100"/>
      <c r="K47" s="100"/>
      <c r="L47" s="100"/>
      <c r="M47" s="100"/>
      <c r="N47" s="100"/>
      <c r="O47" s="101"/>
      <c r="P47" s="102"/>
      <c r="Q47" s="103"/>
      <c r="R47" s="95"/>
    </row>
    <row r="49" spans="1:20" x14ac:dyDescent="0.45">
      <c r="A49" s="94" t="s">
        <v>70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</row>
    <row r="50" spans="1:20" x14ac:dyDescent="0.45">
      <c r="A50" s="39"/>
      <c r="B50" s="48"/>
      <c r="C50" s="41"/>
      <c r="D50" s="49"/>
      <c r="E50" s="43"/>
      <c r="F50" s="50"/>
      <c r="G50" s="48"/>
      <c r="H50" s="48"/>
      <c r="I50" s="48"/>
      <c r="J50" s="48"/>
      <c r="K50" s="56"/>
      <c r="L50" s="56"/>
      <c r="M50" s="56"/>
      <c r="N50" s="56"/>
      <c r="O50" s="57"/>
      <c r="P50" s="54"/>
      <c r="Q50" s="54"/>
      <c r="R50" s="55"/>
      <c r="S50" s="48"/>
    </row>
    <row r="51" spans="1:20" x14ac:dyDescent="0.45">
      <c r="A51" s="40"/>
      <c r="B51" s="48"/>
      <c r="C51" s="41"/>
      <c r="D51" s="49"/>
      <c r="E51" s="43"/>
      <c r="F51" s="50"/>
      <c r="G51" s="48"/>
      <c r="H51" s="48"/>
      <c r="I51" s="48"/>
      <c r="J51" s="48"/>
      <c r="K51" s="56"/>
      <c r="L51" s="56"/>
      <c r="M51" s="56"/>
      <c r="N51" s="56"/>
      <c r="O51" s="57"/>
      <c r="P51" s="54"/>
      <c r="Q51" s="54"/>
      <c r="R51" s="55"/>
      <c r="S51" s="48"/>
    </row>
    <row r="52" spans="1:20" x14ac:dyDescent="0.45">
      <c r="A52" s="39"/>
      <c r="B52" s="48"/>
      <c r="C52" s="41"/>
      <c r="D52" s="49"/>
      <c r="E52" s="43"/>
      <c r="F52" s="50"/>
      <c r="G52" s="51"/>
      <c r="H52" s="44"/>
      <c r="I52" s="44"/>
      <c r="J52" s="52"/>
      <c r="N52" s="45"/>
      <c r="O52" s="53"/>
      <c r="P52" s="54"/>
      <c r="Q52" s="54"/>
      <c r="R52" s="55"/>
      <c r="S52" s="44"/>
    </row>
    <row r="53" spans="1:20" x14ac:dyDescent="0.45">
      <c r="A53" s="40"/>
      <c r="B53" s="48"/>
      <c r="C53" s="41"/>
      <c r="D53" s="49"/>
      <c r="E53" s="43"/>
      <c r="F53" s="50"/>
      <c r="G53" s="48"/>
      <c r="H53" s="48"/>
      <c r="I53" s="48"/>
      <c r="J53" s="48"/>
      <c r="K53" s="56"/>
      <c r="L53" s="56"/>
      <c r="M53" s="56"/>
      <c r="N53" s="56"/>
      <c r="O53" s="57"/>
      <c r="P53" s="54"/>
      <c r="Q53" s="54"/>
      <c r="R53" s="55"/>
      <c r="S53" s="48"/>
    </row>
    <row r="54" spans="1:20" x14ac:dyDescent="0.45">
      <c r="A54" s="40"/>
      <c r="B54" s="48"/>
      <c r="C54" s="41"/>
      <c r="D54" s="49"/>
      <c r="E54" s="43"/>
      <c r="F54" s="50"/>
      <c r="G54" s="48"/>
      <c r="H54" s="48"/>
      <c r="I54" s="48"/>
      <c r="J54" s="48"/>
      <c r="K54" s="56"/>
      <c r="L54" s="56"/>
      <c r="M54" s="56"/>
      <c r="N54" s="56"/>
      <c r="O54" s="57"/>
      <c r="P54" s="54"/>
      <c r="Q54" s="54"/>
      <c r="R54" s="55"/>
      <c r="S54" s="48"/>
    </row>
    <row r="55" spans="1:20" x14ac:dyDescent="0.45">
      <c r="A55" s="40"/>
      <c r="B55" s="48"/>
      <c r="C55" s="41"/>
      <c r="D55" s="49"/>
      <c r="E55" s="43"/>
      <c r="F55" s="50"/>
      <c r="G55" s="48"/>
      <c r="H55" s="48"/>
      <c r="I55" s="48"/>
      <c r="J55" s="48"/>
      <c r="K55" s="56"/>
      <c r="L55" s="56"/>
      <c r="M55" s="56"/>
      <c r="N55" s="56"/>
      <c r="O55" s="57"/>
      <c r="P55" s="54"/>
      <c r="Q55" s="54"/>
      <c r="R55" s="55"/>
      <c r="S55" s="48"/>
      <c r="T55" s="58"/>
    </row>
    <row r="56" spans="1:20" x14ac:dyDescent="0.45">
      <c r="A56" s="39"/>
      <c r="B56" s="59"/>
      <c r="C56" s="60"/>
      <c r="D56" s="61"/>
      <c r="E56" s="62"/>
      <c r="F56" s="62"/>
      <c r="G56" s="59"/>
      <c r="H56" s="63"/>
      <c r="I56" s="61"/>
      <c r="J56" s="64"/>
      <c r="K56" s="62"/>
      <c r="L56" s="62"/>
      <c r="M56" s="62"/>
      <c r="N56" s="45"/>
      <c r="O56" s="65"/>
      <c r="P56" s="46"/>
      <c r="Q56" s="46"/>
      <c r="R56" s="42"/>
    </row>
    <row r="57" spans="1:20" x14ac:dyDescent="0.45">
      <c r="A57" s="39"/>
      <c r="B57" s="59"/>
      <c r="C57" s="60"/>
      <c r="D57" s="61"/>
      <c r="E57" s="62"/>
      <c r="F57" s="66"/>
      <c r="G57" s="59"/>
      <c r="H57" s="63"/>
      <c r="I57" s="61"/>
      <c r="J57" s="64"/>
      <c r="K57" s="62"/>
      <c r="L57" s="62"/>
      <c r="M57" s="62"/>
      <c r="O57" s="65"/>
      <c r="P57" s="46"/>
      <c r="Q57" s="46"/>
      <c r="R57" s="42"/>
    </row>
    <row r="58" spans="1:20" x14ac:dyDescent="0.45">
      <c r="A58" s="39"/>
      <c r="B58" s="59"/>
      <c r="C58" s="60"/>
      <c r="D58" s="61"/>
      <c r="E58" s="62"/>
      <c r="F58" s="66"/>
      <c r="G58" s="59"/>
      <c r="H58" s="63"/>
      <c r="I58" s="61"/>
      <c r="J58" s="64"/>
      <c r="K58" s="62"/>
      <c r="L58" s="62"/>
      <c r="M58" s="62"/>
      <c r="O58" s="65"/>
      <c r="P58" s="46"/>
      <c r="Q58" s="46"/>
      <c r="R58" s="42"/>
    </row>
    <row r="59" spans="1:20" x14ac:dyDescent="0.45">
      <c r="A59" s="39"/>
      <c r="B59" s="59"/>
      <c r="C59" s="60"/>
      <c r="D59" s="61"/>
      <c r="E59" s="62"/>
      <c r="F59" s="66"/>
      <c r="G59" s="59"/>
      <c r="H59" s="63"/>
      <c r="I59" s="67"/>
      <c r="J59" s="64"/>
      <c r="K59" s="62"/>
      <c r="L59" s="62"/>
      <c r="M59" s="62"/>
      <c r="N59" s="47"/>
      <c r="O59" s="65"/>
      <c r="P59" s="46"/>
      <c r="Q59" s="46"/>
      <c r="R59" s="42"/>
    </row>
    <row r="60" spans="1:20" x14ac:dyDescent="0.45">
      <c r="A60" s="39"/>
      <c r="B60" s="59"/>
      <c r="C60" s="60"/>
      <c r="D60" s="61"/>
      <c r="E60" s="62"/>
      <c r="F60" s="66"/>
      <c r="G60" s="59"/>
      <c r="H60" s="63"/>
      <c r="I60" s="61"/>
      <c r="J60" s="64"/>
      <c r="K60" s="62"/>
      <c r="L60" s="62"/>
      <c r="M60" s="62"/>
      <c r="N60" s="45"/>
      <c r="O60" s="65"/>
      <c r="P60" s="46"/>
      <c r="Q60" s="46"/>
      <c r="R60" s="42"/>
    </row>
    <row r="61" spans="1:20" x14ac:dyDescent="0.45">
      <c r="A61" s="39"/>
      <c r="B61" s="59"/>
      <c r="C61" s="60"/>
      <c r="D61" s="61"/>
      <c r="E61" s="62"/>
      <c r="F61" s="66"/>
      <c r="G61" s="59"/>
      <c r="H61" s="63"/>
      <c r="I61" s="61"/>
      <c r="J61" s="64"/>
      <c r="K61" s="62"/>
      <c r="L61" s="62"/>
      <c r="M61" s="62"/>
      <c r="N61" s="4"/>
      <c r="O61" s="65"/>
      <c r="P61" s="46"/>
      <c r="Q61" s="46"/>
      <c r="R61" s="42"/>
    </row>
    <row r="62" spans="1:20" x14ac:dyDescent="0.45">
      <c r="A62" s="39"/>
      <c r="B62" s="59"/>
      <c r="C62" s="60"/>
      <c r="D62" s="61"/>
      <c r="E62" s="62"/>
      <c r="F62" s="66"/>
      <c r="G62" s="59"/>
      <c r="H62" s="63"/>
      <c r="I62" s="61"/>
      <c r="J62" s="64"/>
      <c r="K62" s="62"/>
      <c r="L62" s="62"/>
      <c r="M62" s="62"/>
      <c r="N62" s="68"/>
      <c r="O62" s="65"/>
      <c r="P62" s="46"/>
      <c r="Q62" s="46"/>
      <c r="R62" s="42"/>
    </row>
    <row r="63" spans="1:20" x14ac:dyDescent="0.45">
      <c r="A63" s="39"/>
      <c r="B63" s="59"/>
      <c r="C63" s="60"/>
      <c r="D63" s="61"/>
      <c r="E63" s="62"/>
      <c r="F63" s="66"/>
      <c r="G63" s="59"/>
      <c r="H63" s="63"/>
      <c r="I63" s="69"/>
      <c r="J63" s="64"/>
      <c r="K63" s="62"/>
      <c r="L63" s="62"/>
      <c r="M63" s="62"/>
      <c r="O63" s="65"/>
      <c r="P63" s="46"/>
      <c r="Q63" s="46"/>
      <c r="R63" s="42"/>
    </row>
    <row r="64" spans="1:20" x14ac:dyDescent="0.45">
      <c r="A64" s="39"/>
      <c r="B64" s="59"/>
      <c r="C64" s="60"/>
      <c r="D64" s="61"/>
      <c r="E64" s="62"/>
      <c r="F64" s="66"/>
      <c r="G64" s="59"/>
      <c r="H64" s="63"/>
      <c r="I64" s="69"/>
      <c r="J64" s="64"/>
      <c r="K64" s="62"/>
      <c r="L64" s="62"/>
      <c r="M64" s="62"/>
      <c r="O64" s="65"/>
      <c r="P64" s="46"/>
      <c r="Q64" s="46"/>
      <c r="R64" s="42"/>
    </row>
    <row r="65" spans="1:23" x14ac:dyDescent="0.45">
      <c r="A65" s="39"/>
      <c r="B65" s="59"/>
      <c r="C65" s="60"/>
      <c r="D65" s="61"/>
      <c r="E65" s="62"/>
      <c r="F65" s="66"/>
      <c r="G65" s="59"/>
      <c r="H65" s="63"/>
      <c r="I65" s="69"/>
      <c r="J65" s="64"/>
      <c r="K65" s="62"/>
      <c r="L65" s="62"/>
      <c r="M65" s="62"/>
      <c r="O65" s="65"/>
      <c r="P65" s="46"/>
      <c r="Q65" s="46"/>
      <c r="R65" s="42"/>
    </row>
    <row r="66" spans="1:23" x14ac:dyDescent="0.45">
      <c r="A66" s="39"/>
      <c r="B66" s="59"/>
      <c r="C66" s="60"/>
      <c r="D66" s="61"/>
      <c r="E66" s="62"/>
      <c r="F66" s="66"/>
      <c r="G66" s="59"/>
      <c r="H66" s="63"/>
      <c r="I66" s="69"/>
      <c r="J66" s="64"/>
      <c r="K66" s="62"/>
      <c r="L66" s="62"/>
      <c r="M66" s="62"/>
      <c r="O66" s="65"/>
      <c r="P66" s="46"/>
      <c r="Q66" s="46"/>
      <c r="R66" s="42"/>
    </row>
    <row r="67" spans="1:23" x14ac:dyDescent="0.45">
      <c r="A67" s="39"/>
      <c r="B67" s="59"/>
      <c r="C67" s="60"/>
      <c r="D67" s="61"/>
      <c r="E67" s="62"/>
      <c r="F67" s="66"/>
      <c r="G67" s="59"/>
      <c r="H67" s="63"/>
      <c r="I67" s="69"/>
      <c r="J67" s="64"/>
      <c r="K67" s="62"/>
      <c r="L67" s="62"/>
      <c r="M67" s="62"/>
      <c r="O67" s="65"/>
      <c r="P67" s="46"/>
      <c r="Q67" s="46"/>
      <c r="R67" s="42"/>
    </row>
    <row r="68" spans="1:23" x14ac:dyDescent="0.45">
      <c r="A68" s="39"/>
      <c r="B68" s="59"/>
      <c r="C68" s="60"/>
      <c r="D68" s="61"/>
      <c r="E68" s="62"/>
      <c r="F68" s="66"/>
      <c r="G68" s="59"/>
      <c r="H68" s="63"/>
      <c r="I68" s="69"/>
      <c r="J68" s="64"/>
      <c r="K68" s="62"/>
      <c r="L68" s="62"/>
      <c r="M68" s="62"/>
      <c r="O68" s="65"/>
      <c r="P68" s="46"/>
      <c r="Q68" s="46"/>
      <c r="R68" s="42"/>
    </row>
    <row r="69" spans="1:23" x14ac:dyDescent="0.45">
      <c r="A69" s="39"/>
      <c r="B69" s="59"/>
      <c r="C69" s="60"/>
      <c r="D69" s="61"/>
      <c r="E69" s="62"/>
      <c r="F69" s="66"/>
      <c r="G69" s="59"/>
      <c r="H69" s="63"/>
      <c r="I69" s="69"/>
      <c r="J69" s="64"/>
      <c r="K69" s="62"/>
      <c r="L69" s="62"/>
      <c r="M69" s="62"/>
      <c r="O69" s="65"/>
      <c r="P69" s="46"/>
      <c r="Q69" s="46"/>
      <c r="R69" s="42"/>
    </row>
    <row r="70" spans="1:23" x14ac:dyDescent="0.45">
      <c r="A70" s="39"/>
      <c r="B70" s="59"/>
      <c r="C70" s="60"/>
      <c r="D70" s="61"/>
      <c r="E70" s="62"/>
      <c r="F70" s="66"/>
      <c r="G70" s="59"/>
      <c r="H70" s="63"/>
      <c r="I70" s="69"/>
      <c r="J70" s="64"/>
      <c r="K70" s="62"/>
      <c r="L70" s="62"/>
      <c r="M70" s="62"/>
      <c r="O70" s="65"/>
      <c r="P70" s="46"/>
      <c r="Q70" s="46"/>
      <c r="R70" s="42"/>
    </row>
    <row r="71" spans="1:23" x14ac:dyDescent="0.45">
      <c r="A71" s="39"/>
      <c r="B71" s="59"/>
      <c r="C71" s="60"/>
      <c r="D71" s="61"/>
      <c r="E71" s="62"/>
      <c r="F71" s="62"/>
      <c r="G71" s="59"/>
      <c r="H71" s="63"/>
      <c r="I71" s="69"/>
      <c r="J71" s="64"/>
      <c r="K71" s="62"/>
      <c r="L71" s="62"/>
      <c r="M71" s="62"/>
      <c r="O71" s="65"/>
      <c r="P71" s="46"/>
      <c r="Q71" s="46"/>
      <c r="R71" s="42"/>
    </row>
    <row r="72" spans="1:23" x14ac:dyDescent="0.45">
      <c r="A72" s="39"/>
      <c r="B72" s="59"/>
      <c r="C72" s="60"/>
      <c r="D72" s="61"/>
      <c r="E72" s="62"/>
      <c r="F72" s="62"/>
      <c r="G72" s="59"/>
      <c r="H72" s="63"/>
      <c r="I72" s="69"/>
      <c r="J72" s="64"/>
      <c r="K72" s="62"/>
      <c r="L72" s="62"/>
      <c r="M72" s="62"/>
      <c r="O72" s="65"/>
      <c r="P72" s="46"/>
      <c r="Q72" s="46"/>
      <c r="R72" s="42"/>
    </row>
    <row r="73" spans="1:23" x14ac:dyDescent="0.45">
      <c r="A73" s="39"/>
      <c r="B73" s="59"/>
      <c r="C73" s="60"/>
      <c r="D73" s="61"/>
      <c r="E73" s="62"/>
      <c r="F73" s="62"/>
      <c r="G73" s="59"/>
      <c r="H73" s="63"/>
      <c r="I73" s="69"/>
      <c r="J73" s="64"/>
      <c r="K73" s="62"/>
      <c r="L73" s="62"/>
      <c r="M73" s="62"/>
      <c r="O73" s="65"/>
      <c r="P73" s="46"/>
      <c r="Q73" s="46"/>
      <c r="R73" s="42"/>
    </row>
    <row r="74" spans="1:23" s="12" customFormat="1" ht="50.1" customHeight="1" x14ac:dyDescent="0.45">
      <c r="A74" s="34"/>
      <c r="B74" s="34"/>
      <c r="C74" s="35"/>
      <c r="D74" s="34"/>
      <c r="E74" s="35"/>
      <c r="F74" s="35"/>
      <c r="G74" s="34"/>
      <c r="H74" s="34"/>
      <c r="I74" s="35"/>
      <c r="J74" s="35"/>
      <c r="K74" s="35"/>
      <c r="L74" s="35"/>
      <c r="M74" s="35"/>
      <c r="N74" s="36"/>
      <c r="O74" s="37"/>
      <c r="P74" s="37"/>
      <c r="Q74" s="37"/>
      <c r="R74" s="35"/>
      <c r="S74" s="38"/>
      <c r="T74" s="38"/>
      <c r="U74" s="30"/>
      <c r="V74" s="30"/>
      <c r="W74" s="30"/>
    </row>
  </sheetData>
  <mergeCells count="18">
    <mergeCell ref="A49:R49"/>
    <mergeCell ref="H5:P5"/>
    <mergeCell ref="O1:O2"/>
    <mergeCell ref="P1:P2"/>
    <mergeCell ref="Q1:Q2"/>
    <mergeCell ref="R1:R2"/>
    <mergeCell ref="J1:J2"/>
    <mergeCell ref="L1:N1"/>
    <mergeCell ref="G1:G2"/>
    <mergeCell ref="I1:I2"/>
    <mergeCell ref="H1:H2"/>
    <mergeCell ref="K1:K2"/>
    <mergeCell ref="A1:A2"/>
    <mergeCell ref="B1:B2"/>
    <mergeCell ref="D1:D2"/>
    <mergeCell ref="E1:E2"/>
    <mergeCell ref="F1:F2"/>
    <mergeCell ref="C1:C2"/>
  </mergeCells>
  <printOptions horizontalCentered="1"/>
  <pageMargins left="0.15748031496062992" right="0.15748031496062992" top="0.6692913385826772" bottom="0.47244094488188981" header="0.23622047244094491" footer="0.23622047244094491"/>
  <pageSetup paperSize="9" scale="75" orientation="landscape" r:id="rId1"/>
  <headerFooter>
    <oddHeader>&amp;R&amp;"Calibri,Grassetto"&amp;12ALLEGATO D</oddHeader>
    <oddFooter>&amp;CPagina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4E49C-858B-4CBA-B25B-C6F29AC29EC3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Sheet1</vt:lpstr>
      <vt:lpstr>Foglio1</vt:lpstr>
      <vt:lpstr>Sheet1!Area_stampa</vt:lpstr>
      <vt:lpstr>Sheet1!Titoli_stampa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CARBONARA_PC</dc:creator>
  <cp:lastModifiedBy>Ida Mastroviti</cp:lastModifiedBy>
  <cp:lastPrinted>2026-07-29T12:12:02Z</cp:lastPrinted>
  <dcterms:created xsi:type="dcterms:W3CDTF">2020-08-04T06:47:25Z</dcterms:created>
  <dcterms:modified xsi:type="dcterms:W3CDTF">2026-08-19T09:19:22Z</dcterms:modified>
</cp:coreProperties>
</file>